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 tabRatio="799"/>
  </bookViews>
  <sheets>
    <sheet name="Технологический без фамилий" sheetId="3" r:id="rId1"/>
    <sheet name="Гуманитарный без фамилий" sheetId="4" r:id="rId2"/>
  </sheets>
  <definedNames>
    <definedName name="_xlnm._FilterDatabase" localSheetId="1" hidden="1">'Гуманитарный без фамилий'!$A$3:$W$3</definedName>
    <definedName name="_xlnm._FilterDatabase" localSheetId="0" hidden="1">'Технологический без фамилий'!$A$3:$X$3</definedName>
  </definedNames>
  <calcPr calcId="162913"/>
</workbook>
</file>

<file path=xl/calcChain.xml><?xml version="1.0" encoding="utf-8"?>
<calcChain xmlns="http://schemas.openxmlformats.org/spreadsheetml/2006/main">
  <c r="T77" i="4" l="1"/>
  <c r="F77" i="4"/>
  <c r="U77" i="4" s="1"/>
  <c r="T76" i="4"/>
  <c r="F76" i="4"/>
  <c r="U76" i="4" s="1"/>
  <c r="T75" i="4"/>
  <c r="F75" i="4"/>
  <c r="U75" i="4" s="1"/>
  <c r="T74" i="4"/>
  <c r="F74" i="4"/>
  <c r="U74" i="4" s="1"/>
  <c r="T73" i="4"/>
  <c r="F73" i="4"/>
  <c r="U73" i="4" s="1"/>
  <c r="T72" i="4"/>
  <c r="F72" i="4"/>
  <c r="U72" i="4" s="1"/>
  <c r="T71" i="4"/>
  <c r="F71" i="4"/>
  <c r="U71" i="4" s="1"/>
  <c r="T70" i="4"/>
  <c r="F70" i="4"/>
  <c r="U70" i="4" s="1"/>
  <c r="T69" i="4"/>
  <c r="F69" i="4"/>
  <c r="U69" i="4" s="1"/>
  <c r="T68" i="4"/>
  <c r="F68" i="4"/>
  <c r="U68" i="4" s="1"/>
  <c r="T67" i="4"/>
  <c r="F67" i="4"/>
  <c r="U67" i="4" s="1"/>
  <c r="T66" i="4"/>
  <c r="F66" i="4"/>
  <c r="U66" i="4" s="1"/>
  <c r="T65" i="4"/>
  <c r="F65" i="4"/>
  <c r="U65" i="4" s="1"/>
  <c r="T64" i="4"/>
  <c r="F64" i="4"/>
  <c r="U64" i="4" s="1"/>
  <c r="T63" i="4"/>
  <c r="F63" i="4"/>
  <c r="U63" i="4" s="1"/>
  <c r="T62" i="4"/>
  <c r="F62" i="4"/>
  <c r="U62" i="4" s="1"/>
  <c r="T61" i="4"/>
  <c r="F61" i="4"/>
  <c r="U61" i="4" s="1"/>
  <c r="T60" i="4"/>
  <c r="F60" i="4"/>
  <c r="U60" i="4" s="1"/>
  <c r="T59" i="4"/>
  <c r="F59" i="4"/>
  <c r="U59" i="4" s="1"/>
  <c r="T58" i="4"/>
  <c r="F58" i="4"/>
  <c r="U58" i="4" s="1"/>
  <c r="T57" i="4"/>
  <c r="F57" i="4"/>
  <c r="U57" i="4" s="1"/>
  <c r="T56" i="4"/>
  <c r="F56" i="4"/>
  <c r="U56" i="4" s="1"/>
  <c r="T55" i="4"/>
  <c r="F55" i="4"/>
  <c r="U55" i="4" s="1"/>
  <c r="T54" i="4"/>
  <c r="F54" i="4"/>
  <c r="U54" i="4" s="1"/>
  <c r="T53" i="4"/>
  <c r="F53" i="4"/>
  <c r="U53" i="4" s="1"/>
  <c r="T52" i="4"/>
  <c r="F52" i="4"/>
  <c r="U52" i="4" s="1"/>
  <c r="T51" i="4"/>
  <c r="F51" i="4"/>
  <c r="U51" i="4" s="1"/>
  <c r="T50" i="4"/>
  <c r="F50" i="4"/>
  <c r="U50" i="4" s="1"/>
  <c r="T49" i="4"/>
  <c r="F49" i="4"/>
  <c r="U49" i="4" s="1"/>
  <c r="T48" i="4"/>
  <c r="F48" i="4"/>
  <c r="U48" i="4" s="1"/>
  <c r="T47" i="4"/>
  <c r="F47" i="4"/>
  <c r="U47" i="4" s="1"/>
  <c r="T46" i="4"/>
  <c r="F46" i="4"/>
  <c r="U46" i="4" s="1"/>
  <c r="T45" i="4"/>
  <c r="F45" i="4"/>
  <c r="U45" i="4" s="1"/>
  <c r="T44" i="4"/>
  <c r="F44" i="4"/>
  <c r="U44" i="4" s="1"/>
  <c r="T43" i="4"/>
  <c r="F43" i="4"/>
  <c r="U43" i="4" s="1"/>
  <c r="T42" i="4"/>
  <c r="F42" i="4"/>
  <c r="U42" i="4" s="1"/>
  <c r="T41" i="4"/>
  <c r="F41" i="4"/>
  <c r="U41" i="4" s="1"/>
  <c r="T40" i="4"/>
  <c r="F40" i="4"/>
  <c r="U40" i="4" s="1"/>
  <c r="T39" i="4"/>
  <c r="F39" i="4"/>
  <c r="U39" i="4" s="1"/>
  <c r="T38" i="4"/>
  <c r="F38" i="4"/>
  <c r="U38" i="4" s="1"/>
  <c r="T37" i="4"/>
  <c r="F37" i="4"/>
  <c r="U37" i="4" s="1"/>
  <c r="T36" i="4"/>
  <c r="F36" i="4"/>
  <c r="U36" i="4" s="1"/>
  <c r="T35" i="4"/>
  <c r="F35" i="4"/>
  <c r="U35" i="4" s="1"/>
  <c r="T34" i="4"/>
  <c r="F34" i="4"/>
  <c r="U34" i="4" s="1"/>
  <c r="T33" i="4"/>
  <c r="F33" i="4"/>
  <c r="U33" i="4" s="1"/>
  <c r="T32" i="4"/>
  <c r="F32" i="4"/>
  <c r="U32" i="4" s="1"/>
  <c r="T31" i="4"/>
  <c r="F31" i="4"/>
  <c r="U31" i="4" s="1"/>
  <c r="T30" i="4"/>
  <c r="F30" i="4"/>
  <c r="U30" i="4" s="1"/>
  <c r="T29" i="4"/>
  <c r="F29" i="4"/>
  <c r="U29" i="4" s="1"/>
  <c r="T28" i="4"/>
  <c r="F28" i="4"/>
  <c r="U28" i="4" s="1"/>
  <c r="T27" i="4"/>
  <c r="F27" i="4"/>
  <c r="U27" i="4" s="1"/>
  <c r="T26" i="4"/>
  <c r="F26" i="4"/>
  <c r="U26" i="4" s="1"/>
  <c r="T25" i="4"/>
  <c r="F25" i="4"/>
  <c r="U25" i="4" s="1"/>
  <c r="T24" i="4"/>
  <c r="F24" i="4"/>
  <c r="U24" i="4" s="1"/>
  <c r="T23" i="4"/>
  <c r="F23" i="4"/>
  <c r="U23" i="4" s="1"/>
  <c r="T22" i="4"/>
  <c r="F22" i="4"/>
  <c r="U22" i="4" s="1"/>
  <c r="T21" i="4"/>
  <c r="F21" i="4"/>
  <c r="U21" i="4" s="1"/>
  <c r="T20" i="4"/>
  <c r="F20" i="4"/>
  <c r="U20" i="4" s="1"/>
  <c r="T19" i="4"/>
  <c r="F19" i="4"/>
  <c r="U19" i="4" s="1"/>
  <c r="T18" i="4"/>
  <c r="F18" i="4"/>
  <c r="U18" i="4" s="1"/>
  <c r="T17" i="4"/>
  <c r="F17" i="4"/>
  <c r="U17" i="4" s="1"/>
  <c r="T16" i="4"/>
  <c r="F16" i="4"/>
  <c r="U16" i="4" s="1"/>
  <c r="T15" i="4"/>
  <c r="F15" i="4"/>
  <c r="U15" i="4" s="1"/>
  <c r="T14" i="4"/>
  <c r="F14" i="4"/>
  <c r="U14" i="4" s="1"/>
  <c r="T13" i="4"/>
  <c r="F13" i="4"/>
  <c r="U13" i="4" s="1"/>
  <c r="T12" i="4"/>
  <c r="F12" i="4"/>
  <c r="U12" i="4" s="1"/>
  <c r="T11" i="4"/>
  <c r="F11" i="4"/>
  <c r="U11" i="4" s="1"/>
  <c r="T10" i="4"/>
  <c r="F10" i="4"/>
  <c r="U10" i="4" s="1"/>
  <c r="T9" i="4"/>
  <c r="F9" i="4"/>
  <c r="U9" i="4" s="1"/>
  <c r="T8" i="4"/>
  <c r="F8" i="4"/>
  <c r="U8" i="4" s="1"/>
  <c r="T7" i="4"/>
  <c r="F7" i="4"/>
  <c r="U7" i="4" s="1"/>
  <c r="T6" i="4"/>
  <c r="F6" i="4"/>
  <c r="U6" i="4" s="1"/>
  <c r="T5" i="4"/>
  <c r="F5" i="4"/>
  <c r="U5" i="4" s="1"/>
  <c r="T4" i="4"/>
  <c r="F4" i="4"/>
  <c r="U4" i="4" s="1"/>
  <c r="W3" i="4"/>
  <c r="T76" i="3"/>
  <c r="F76" i="3"/>
  <c r="U76" i="3" s="1"/>
  <c r="T75" i="3"/>
  <c r="F75" i="3"/>
  <c r="T74" i="3"/>
  <c r="F74" i="3"/>
  <c r="U74" i="3" s="1"/>
  <c r="T73" i="3"/>
  <c r="F73" i="3"/>
  <c r="T72" i="3"/>
  <c r="F72" i="3"/>
  <c r="U72" i="3" s="1"/>
  <c r="T71" i="3"/>
  <c r="F71" i="3"/>
  <c r="T70" i="3"/>
  <c r="F70" i="3"/>
  <c r="U70" i="3" s="1"/>
  <c r="T69" i="3"/>
  <c r="F69" i="3"/>
  <c r="T68" i="3"/>
  <c r="F68" i="3"/>
  <c r="U68" i="3" s="1"/>
  <c r="T67" i="3"/>
  <c r="F67" i="3"/>
  <c r="T66" i="3"/>
  <c r="F66" i="3"/>
  <c r="U66" i="3" s="1"/>
  <c r="T65" i="3"/>
  <c r="F65" i="3"/>
  <c r="T64" i="3"/>
  <c r="F64" i="3"/>
  <c r="U64" i="3" s="1"/>
  <c r="T63" i="3"/>
  <c r="F63" i="3"/>
  <c r="T62" i="3"/>
  <c r="F62" i="3"/>
  <c r="U62" i="3" s="1"/>
  <c r="T61" i="3"/>
  <c r="F61" i="3"/>
  <c r="T60" i="3"/>
  <c r="F60" i="3"/>
  <c r="U60" i="3" s="1"/>
  <c r="T59" i="3"/>
  <c r="F59" i="3"/>
  <c r="T58" i="3"/>
  <c r="F58" i="3"/>
  <c r="U58" i="3" s="1"/>
  <c r="T57" i="3"/>
  <c r="F57" i="3"/>
  <c r="T56" i="3"/>
  <c r="F56" i="3"/>
  <c r="U56" i="3" s="1"/>
  <c r="T55" i="3"/>
  <c r="F55" i="3"/>
  <c r="T54" i="3"/>
  <c r="F54" i="3"/>
  <c r="U54" i="3" s="1"/>
  <c r="T53" i="3"/>
  <c r="F53" i="3"/>
  <c r="T52" i="3"/>
  <c r="F52" i="3"/>
  <c r="U52" i="3" s="1"/>
  <c r="T51" i="3"/>
  <c r="F51" i="3"/>
  <c r="T50" i="3"/>
  <c r="F50" i="3"/>
  <c r="U50" i="3" s="1"/>
  <c r="T49" i="3"/>
  <c r="F49" i="3"/>
  <c r="T48" i="3"/>
  <c r="F48" i="3"/>
  <c r="U48" i="3" s="1"/>
  <c r="T47" i="3"/>
  <c r="F47" i="3"/>
  <c r="T46" i="3"/>
  <c r="F46" i="3"/>
  <c r="U46" i="3" s="1"/>
  <c r="T45" i="3"/>
  <c r="F45" i="3"/>
  <c r="T44" i="3"/>
  <c r="F44" i="3"/>
  <c r="U44" i="3" s="1"/>
  <c r="T43" i="3"/>
  <c r="F43" i="3"/>
  <c r="T42" i="3"/>
  <c r="F42" i="3"/>
  <c r="U42" i="3" s="1"/>
  <c r="T41" i="3"/>
  <c r="F41" i="3"/>
  <c r="T40" i="3"/>
  <c r="F40" i="3"/>
  <c r="U40" i="3" s="1"/>
  <c r="T39" i="3"/>
  <c r="F39" i="3"/>
  <c r="T38" i="3"/>
  <c r="F38" i="3"/>
  <c r="U38" i="3" s="1"/>
  <c r="T37" i="3"/>
  <c r="F37" i="3"/>
  <c r="T36" i="3"/>
  <c r="F36" i="3"/>
  <c r="U36" i="3" s="1"/>
  <c r="T35" i="3"/>
  <c r="F35" i="3"/>
  <c r="T34" i="3"/>
  <c r="F34" i="3"/>
  <c r="U34" i="3" s="1"/>
  <c r="T33" i="3"/>
  <c r="F33" i="3"/>
  <c r="T32" i="3"/>
  <c r="F32" i="3"/>
  <c r="U32" i="3" s="1"/>
  <c r="T31" i="3"/>
  <c r="F31" i="3"/>
  <c r="T30" i="3"/>
  <c r="F30" i="3"/>
  <c r="U30" i="3" s="1"/>
  <c r="T29" i="3"/>
  <c r="F29" i="3"/>
  <c r="T28" i="3"/>
  <c r="F28" i="3"/>
  <c r="U28" i="3" s="1"/>
  <c r="T27" i="3"/>
  <c r="F27" i="3"/>
  <c r="T26" i="3"/>
  <c r="F26" i="3"/>
  <c r="U26" i="3" s="1"/>
  <c r="T25" i="3"/>
  <c r="F25" i="3"/>
  <c r="T24" i="3"/>
  <c r="F24" i="3"/>
  <c r="U24" i="3" s="1"/>
  <c r="T23" i="3"/>
  <c r="F23" i="3"/>
  <c r="T22" i="3"/>
  <c r="F22" i="3"/>
  <c r="U22" i="3" s="1"/>
  <c r="T21" i="3"/>
  <c r="F21" i="3"/>
  <c r="T20" i="3"/>
  <c r="F20" i="3"/>
  <c r="U20" i="3" s="1"/>
  <c r="T19" i="3"/>
  <c r="F19" i="3"/>
  <c r="T18" i="3"/>
  <c r="F18" i="3"/>
  <c r="U18" i="3" s="1"/>
  <c r="T17" i="3"/>
  <c r="F17" i="3"/>
  <c r="T16" i="3"/>
  <c r="F16" i="3"/>
  <c r="U16" i="3" s="1"/>
  <c r="T15" i="3"/>
  <c r="F15" i="3"/>
  <c r="T14" i="3"/>
  <c r="F14" i="3"/>
  <c r="U14" i="3" s="1"/>
  <c r="T13" i="3"/>
  <c r="F13" i="3"/>
  <c r="T12" i="3"/>
  <c r="F12" i="3"/>
  <c r="U12" i="3" s="1"/>
  <c r="T11" i="3"/>
  <c r="F11" i="3"/>
  <c r="T10" i="3"/>
  <c r="F10" i="3"/>
  <c r="U10" i="3" s="1"/>
  <c r="T9" i="3"/>
  <c r="F9" i="3"/>
  <c r="T8" i="3"/>
  <c r="F8" i="3"/>
  <c r="U8" i="3" s="1"/>
  <c r="T7" i="3"/>
  <c r="F7" i="3"/>
  <c r="T6" i="3"/>
  <c r="F6" i="3"/>
  <c r="U6" i="3" s="1"/>
  <c r="T5" i="3"/>
  <c r="F5" i="3"/>
  <c r="T4" i="3"/>
  <c r="F4" i="3"/>
  <c r="U4" i="3" s="1"/>
  <c r="W3" i="3"/>
  <c r="U5" i="3" l="1"/>
  <c r="U7" i="3"/>
  <c r="U9" i="3"/>
  <c r="U11" i="3"/>
  <c r="U13" i="3"/>
  <c r="U15" i="3"/>
  <c r="U17" i="3"/>
  <c r="U19" i="3"/>
  <c r="U21" i="3"/>
  <c r="U23" i="3"/>
  <c r="U25" i="3"/>
  <c r="U27" i="3"/>
  <c r="U29" i="3"/>
  <c r="U31" i="3"/>
  <c r="U33" i="3"/>
  <c r="U35" i="3"/>
  <c r="U37" i="3"/>
  <c r="U39" i="3"/>
  <c r="U41" i="3"/>
  <c r="U43" i="3"/>
  <c r="U45" i="3"/>
  <c r="U47" i="3"/>
  <c r="U49" i="3"/>
  <c r="U51" i="3"/>
  <c r="U53" i="3"/>
  <c r="U55" i="3"/>
  <c r="U57" i="3"/>
  <c r="U59" i="3"/>
  <c r="U61" i="3"/>
  <c r="U63" i="3"/>
  <c r="U65" i="3"/>
  <c r="U67" i="3"/>
  <c r="U69" i="3"/>
  <c r="U71" i="3"/>
  <c r="U73" i="3"/>
  <c r="U75" i="3"/>
</calcChain>
</file>

<file path=xl/sharedStrings.xml><?xml version="1.0" encoding="utf-8"?>
<sst xmlns="http://schemas.openxmlformats.org/spreadsheetml/2006/main" count="60" uniqueCount="24">
  <si>
    <t>Регистрац. Номер</t>
  </si>
  <si>
    <t>Итоговый рейтинговый балл</t>
  </si>
  <si>
    <t>"5"</t>
  </si>
  <si>
    <t>"4"</t>
  </si>
  <si>
    <t>"3"</t>
  </si>
  <si>
    <t>количество предметов в аттестате</t>
  </si>
  <si>
    <t>Математика</t>
  </si>
  <si>
    <t>Физика</t>
  </si>
  <si>
    <t>Обществознание</t>
  </si>
  <si>
    <r>
      <t>Итого за портфолио (</t>
    </r>
    <r>
      <rPr>
        <sz val="11"/>
        <color theme="1"/>
        <rFont val="Times New Roman"/>
        <family val="1"/>
        <charset val="204"/>
      </rPr>
      <t>п.9.2 Порядка</t>
    </r>
    <r>
      <rPr>
        <b/>
        <sz val="11"/>
        <color theme="1"/>
        <rFont val="Times New Roman"/>
        <family val="1"/>
        <charset val="204"/>
      </rPr>
      <t>)</t>
    </r>
  </si>
  <si>
    <t>Данные для расчета среднего балла аттестата (кол-во предметов с  указанной отметкой)</t>
  </si>
  <si>
    <t>Английский язык</t>
  </si>
  <si>
    <t xml:space="preserve">Право на зачисление без осуществления индивидуального отбора имеют:               1)победители, призеры регионального и  (или) заключительного этапов ВОШ, 2)победители,призеры заключительного этапа 1 уровня из перечня олимпиад, утв.федеральным органом 3) члены сборных команд РФ, участвовавшие в международных олимпиадах по соответствующим предметам </t>
  </si>
  <si>
    <r>
      <rPr>
        <b/>
        <sz val="11"/>
        <color theme="1"/>
        <rFont val="Times New Roman"/>
        <family val="1"/>
        <charset val="204"/>
      </rPr>
      <t>Первичные баллы, полученные на ГИА по профильным предметам</t>
    </r>
    <r>
      <rPr>
        <sz val="11"/>
        <color theme="1"/>
        <rFont val="Times New Roman"/>
        <family val="1"/>
        <charset val="204"/>
      </rPr>
      <t xml:space="preserve"> (п.12  Порядка)</t>
    </r>
  </si>
  <si>
    <r>
      <t xml:space="preserve">Достижения во Всероссийской олимпиаде школьников за последние два учебных года </t>
    </r>
    <r>
      <rPr>
        <sz val="11"/>
        <color theme="1"/>
        <rFont val="Times New Roman"/>
        <family val="1"/>
        <charset val="204"/>
      </rPr>
      <t>на школьном этапе - (1 б за  победу  по каждому профильному  предмету)</t>
    </r>
  </si>
  <si>
    <r>
      <t xml:space="preserve">Достижения во Всероссийской олимпиаде школьников за последние два учебных года </t>
    </r>
    <r>
      <rPr>
        <sz val="11"/>
        <color theme="1"/>
        <rFont val="Times New Roman"/>
        <family val="1"/>
        <charset val="204"/>
      </rPr>
      <t>на муницип. этапе - (призер - 1 б за одно достижение по профильному предмету)</t>
    </r>
  </si>
  <si>
    <r>
      <t xml:space="preserve">Достижения во Всероссийской олимпиаде школьников за последние два учебных года </t>
    </r>
    <r>
      <rPr>
        <sz val="11"/>
        <color theme="1"/>
        <rFont val="Times New Roman"/>
        <family val="1"/>
        <charset val="204"/>
      </rPr>
      <t>на муницип. этапе - ( победитель - 2б за одно достижение по профильному предмету)</t>
    </r>
  </si>
  <si>
    <r>
      <t xml:space="preserve">  Достижения  на заключительном этапе олимпиад из перечня олимпиад, утвержденного федеральным органом исп. власти</t>
    </r>
    <r>
      <rPr>
        <sz val="11"/>
        <color theme="1"/>
        <rFont val="Times New Roman"/>
        <family val="1"/>
        <charset val="204"/>
      </rPr>
      <t xml:space="preserve">    </t>
    </r>
    <r>
      <rPr>
        <b/>
        <sz val="11"/>
        <color theme="1"/>
        <rFont val="Times New Roman"/>
        <family val="1"/>
        <charset val="204"/>
      </rPr>
      <t xml:space="preserve">за последние два учебных года </t>
    </r>
    <r>
      <rPr>
        <sz val="11"/>
        <color theme="1"/>
        <rFont val="Times New Roman"/>
        <family val="1"/>
        <charset val="204"/>
      </rPr>
      <t>(призер, победитель олимпиады 3 уровня - 3 балла по профильному предмету)</t>
    </r>
  </si>
  <si>
    <t xml:space="preserve"> Достижения  на заключительном этапе олимпиад из перечня олимпиад, утвержденного федеральным органом исп. власти  за последние два учебных года   (призер, победитель олимпиады 2 уровня - 4 балла по профильному предмету)</t>
  </si>
  <si>
    <t xml:space="preserve">Рейтинговый список в гуманитарный класс </t>
  </si>
  <si>
    <t>Рейтинговый список в технологический класс (инженерный)</t>
  </si>
  <si>
    <t>Средний балл аттестата, округленный до двух знаков после запятой</t>
  </si>
  <si>
    <t>Общее число заявлений в инженерный класс</t>
  </si>
  <si>
    <t>Общее число заявлений в гуманитарный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</si>
</sst>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28"/>
      <color theme="7" tint="-0.499984740745262"/>
      <name val="Times New Roman"/>
      <family val="1"/>
      <charset val="204"/>
    </font>
    <font>
      <b/>
      <sz val="28"/>
      <color theme="6" tint="-0.499984740745262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20"/>
      <color theme="4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28"/>
      <color rgb="FFC00000"/>
      <name val="Times New Roman"/>
      <family val="1"/>
      <charset val="204"/>
    </font>
    <font>
      <b/>
      <sz val="36"/>
      <color rgb="FFC0000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 style="medium">
        <color theme="7" tint="-0.249977111117893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2" xfId="0" applyNumberFormat="1" applyFont="1" applyFill="1" applyBorder="1" applyAlignment="1">
      <alignment horizontal="center" vertical="center" textRotation="90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6" fillId="2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 textRotation="90" wrapText="1"/>
    </xf>
    <xf numFmtId="49" fontId="4" fillId="5" borderId="2" xfId="0" applyNumberFormat="1" applyFont="1" applyFill="1" applyBorder="1" applyAlignment="1">
      <alignment horizontal="center" vertical="center" textRotation="90" wrapText="1"/>
    </xf>
    <xf numFmtId="164" fontId="6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2" xfId="0" applyNumberFormat="1" applyFont="1" applyFill="1" applyBorder="1" applyAlignment="1">
      <alignment horizontal="center" vertical="center" textRotation="90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/>
    <xf numFmtId="164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49" fontId="13" fillId="5" borderId="10" xfId="0" applyNumberFormat="1" applyFont="1" applyFill="1" applyBorder="1" applyAlignment="1">
      <alignment horizontal="center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49" fontId="13" fillId="3" borderId="12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/>
    <xf numFmtId="49" fontId="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/>
    <xf numFmtId="49" fontId="8" fillId="0" borderId="0" xfId="0" applyNumberFormat="1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textRotation="90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textRotation="90"/>
    </xf>
    <xf numFmtId="0" fontId="4" fillId="5" borderId="2" xfId="0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/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5">
    <cellStyle name="Название 2" xfId="3"/>
    <cellStyle name="Обычный" xfId="0" builtinId="0"/>
    <cellStyle name="Обычный 2" xfId="4"/>
    <cellStyle name="Обычный 3" xfId="2"/>
    <cellStyle name="Обычный 4" xfId="1"/>
  </cellStyles>
  <dxfs count="4">
    <dxf>
      <font>
        <color theme="4"/>
      </font>
    </dxf>
    <dxf>
      <font>
        <color theme="5"/>
      </font>
    </dxf>
    <dxf>
      <font>
        <color theme="0"/>
      </font>
      <fill>
        <patternFill>
          <bgColor theme="4"/>
        </patternFill>
      </fill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TableStyleMedium2" defaultPivotStyle="PivotStyleMedium9">
    <tableStyle name="Customer Contact List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FFE6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tabSelected="1" zoomScale="75" zoomScaleNormal="75" workbookViewId="0">
      <pane xSplit="8" ySplit="3" topLeftCell="I75" activePane="bottomRight" state="frozen"/>
      <selection pane="topRight" activeCell="K1" sqref="K1"/>
      <selection pane="bottomLeft" activeCell="A4" sqref="A4"/>
      <selection pane="bottomRight" sqref="A1:U76"/>
    </sheetView>
  </sheetViews>
  <sheetFormatPr defaultRowHeight="15" x14ac:dyDescent="0.25"/>
  <cols>
    <col min="2" max="4" width="7.7109375" customWidth="1"/>
    <col min="5" max="5" width="12.28515625" customWidth="1"/>
    <col min="6" max="6" width="12.85546875" style="34" customWidth="1"/>
    <col min="7" max="14" width="7.7109375" customWidth="1"/>
    <col min="15" max="18" width="10.140625" customWidth="1"/>
    <col min="19" max="19" width="23.140625" customWidth="1"/>
    <col min="20" max="20" width="11.7109375" customWidth="1"/>
    <col min="21" max="21" width="14.28515625" customWidth="1"/>
    <col min="22" max="22" width="4.140625" customWidth="1"/>
    <col min="23" max="23" width="17.42578125" customWidth="1"/>
  </cols>
  <sheetData>
    <row r="1" spans="1:24" ht="35.25" thickBot="1" x14ac:dyDescent="0.3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5"/>
      <c r="W1" s="30"/>
    </row>
    <row r="2" spans="1:24" s="1" customFormat="1" ht="225.75" customHeight="1" x14ac:dyDescent="0.25">
      <c r="A2" s="46" t="s">
        <v>0</v>
      </c>
      <c r="B2" s="48" t="s">
        <v>10</v>
      </c>
      <c r="C2" s="49"/>
      <c r="D2" s="49"/>
      <c r="E2" s="50"/>
      <c r="F2" s="51" t="s">
        <v>21</v>
      </c>
      <c r="G2" s="53" t="s">
        <v>13</v>
      </c>
      <c r="H2" s="54"/>
      <c r="I2" s="55" t="s">
        <v>14</v>
      </c>
      <c r="J2" s="56"/>
      <c r="K2" s="57" t="s">
        <v>15</v>
      </c>
      <c r="L2" s="58"/>
      <c r="M2" s="57" t="s">
        <v>16</v>
      </c>
      <c r="N2" s="58"/>
      <c r="O2" s="57" t="s">
        <v>17</v>
      </c>
      <c r="P2" s="58"/>
      <c r="Q2" s="57" t="s">
        <v>18</v>
      </c>
      <c r="R2" s="58"/>
      <c r="S2" s="59" t="s">
        <v>12</v>
      </c>
      <c r="T2" s="41" t="s">
        <v>9</v>
      </c>
      <c r="U2" s="43" t="s">
        <v>1</v>
      </c>
      <c r="V2" s="22"/>
      <c r="W2" s="31" t="s">
        <v>22</v>
      </c>
      <c r="X2" s="29"/>
    </row>
    <row r="3" spans="1:24" s="1" customFormat="1" ht="93.75" customHeight="1" thickBot="1" x14ac:dyDescent="0.3">
      <c r="A3" s="47"/>
      <c r="B3" s="4" t="s">
        <v>2</v>
      </c>
      <c r="C3" s="4" t="s">
        <v>3</v>
      </c>
      <c r="D3" s="4" t="s">
        <v>4</v>
      </c>
      <c r="E3" s="4" t="s">
        <v>5</v>
      </c>
      <c r="F3" s="52"/>
      <c r="G3" s="2" t="s">
        <v>6</v>
      </c>
      <c r="H3" s="3" t="s">
        <v>7</v>
      </c>
      <c r="I3" s="20" t="s">
        <v>6</v>
      </c>
      <c r="J3" s="21" t="s">
        <v>7</v>
      </c>
      <c r="K3" s="20" t="s">
        <v>6</v>
      </c>
      <c r="L3" s="21" t="s">
        <v>7</v>
      </c>
      <c r="M3" s="20" t="s">
        <v>6</v>
      </c>
      <c r="N3" s="21" t="s">
        <v>7</v>
      </c>
      <c r="O3" s="20" t="s">
        <v>6</v>
      </c>
      <c r="P3" s="21" t="s">
        <v>7</v>
      </c>
      <c r="Q3" s="20" t="s">
        <v>6</v>
      </c>
      <c r="R3" s="21" t="s">
        <v>7</v>
      </c>
      <c r="S3" s="60"/>
      <c r="T3" s="42"/>
      <c r="U3" s="44"/>
      <c r="V3" s="23"/>
      <c r="W3" s="32">
        <f>COUNT(A:A)</f>
        <v>72</v>
      </c>
      <c r="X3" s="29"/>
    </row>
    <row r="4" spans="1:24" ht="24" customHeight="1" x14ac:dyDescent="0.25">
      <c r="A4" s="11"/>
      <c r="B4" s="8"/>
      <c r="C4" s="8"/>
      <c r="D4" s="8"/>
      <c r="E4" s="8"/>
      <c r="F4" s="33" t="e">
        <f t="shared" ref="F4:F35" si="0">SUM((B4*5+C4*4+D4*3)/E4)</f>
        <v>#DIV/0!</v>
      </c>
      <c r="G4" s="10"/>
      <c r="H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">
        <f t="shared" ref="T4:T35" si="1">SUM(I4:R4)</f>
        <v>0</v>
      </c>
      <c r="U4" s="7" t="e">
        <f t="shared" ref="U4:U35" si="2">F4+G4+H4+T4</f>
        <v>#DIV/0!</v>
      </c>
    </row>
    <row r="5" spans="1:24" ht="24" customHeight="1" x14ac:dyDescent="0.25">
      <c r="A5" s="39">
        <v>56</v>
      </c>
      <c r="B5" s="8">
        <v>11</v>
      </c>
      <c r="C5" s="8">
        <v>6</v>
      </c>
      <c r="D5" s="8"/>
      <c r="E5" s="8">
        <v>17</v>
      </c>
      <c r="F5" s="33">
        <f t="shared" si="0"/>
        <v>4.6470588235294121</v>
      </c>
      <c r="G5" s="10">
        <v>21</v>
      </c>
      <c r="H5" s="10">
        <v>36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>
        <f t="shared" si="1"/>
        <v>0</v>
      </c>
      <c r="U5" s="7">
        <f t="shared" si="2"/>
        <v>61.647058823529413</v>
      </c>
    </row>
    <row r="6" spans="1:24" ht="24" customHeight="1" x14ac:dyDescent="0.25">
      <c r="A6" s="39">
        <v>139</v>
      </c>
      <c r="B6" s="8">
        <v>8</v>
      </c>
      <c r="C6" s="8">
        <v>12</v>
      </c>
      <c r="D6" s="8">
        <v>0</v>
      </c>
      <c r="E6" s="8">
        <v>20</v>
      </c>
      <c r="F6" s="33">
        <f t="shared" si="0"/>
        <v>4.4000000000000004</v>
      </c>
      <c r="G6" s="10">
        <v>23</v>
      </c>
      <c r="H6" s="10">
        <v>33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>
        <f t="shared" si="1"/>
        <v>0</v>
      </c>
      <c r="U6" s="7">
        <f t="shared" si="2"/>
        <v>60.4</v>
      </c>
    </row>
    <row r="7" spans="1:24" ht="20.25" x14ac:dyDescent="0.25">
      <c r="A7" s="39">
        <v>73</v>
      </c>
      <c r="B7" s="8">
        <v>11</v>
      </c>
      <c r="C7" s="8">
        <v>7</v>
      </c>
      <c r="D7" s="8">
        <v>1</v>
      </c>
      <c r="E7" s="8">
        <v>19</v>
      </c>
      <c r="F7" s="33">
        <f t="shared" si="0"/>
        <v>4.5263157894736841</v>
      </c>
      <c r="G7" s="10">
        <v>26</v>
      </c>
      <c r="H7" s="10">
        <v>29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>
        <f t="shared" si="1"/>
        <v>0</v>
      </c>
      <c r="U7" s="7">
        <f t="shared" si="2"/>
        <v>59.526315789473685</v>
      </c>
    </row>
    <row r="8" spans="1:24" ht="20.25" x14ac:dyDescent="0.25">
      <c r="A8" s="39">
        <v>70</v>
      </c>
      <c r="B8" s="8">
        <v>5</v>
      </c>
      <c r="C8" s="8">
        <v>17</v>
      </c>
      <c r="D8" s="8"/>
      <c r="E8" s="8">
        <v>22</v>
      </c>
      <c r="F8" s="33">
        <f t="shared" si="0"/>
        <v>4.2272727272727275</v>
      </c>
      <c r="G8" s="10">
        <v>22</v>
      </c>
      <c r="H8" s="10">
        <v>33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>
        <f t="shared" si="1"/>
        <v>0</v>
      </c>
      <c r="U8" s="7">
        <f t="shared" si="2"/>
        <v>59.227272727272727</v>
      </c>
    </row>
    <row r="9" spans="1:24" ht="20.25" x14ac:dyDescent="0.25">
      <c r="A9" s="39">
        <v>46</v>
      </c>
      <c r="B9" s="8">
        <v>19</v>
      </c>
      <c r="C9" s="8">
        <v>3</v>
      </c>
      <c r="D9" s="8"/>
      <c r="E9" s="8">
        <v>22</v>
      </c>
      <c r="F9" s="33">
        <f t="shared" si="0"/>
        <v>4.8636363636363633</v>
      </c>
      <c r="G9" s="10">
        <v>27</v>
      </c>
      <c r="H9" s="10">
        <v>27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>
        <f t="shared" si="1"/>
        <v>0</v>
      </c>
      <c r="U9" s="7">
        <f t="shared" si="2"/>
        <v>58.86363636363636</v>
      </c>
    </row>
    <row r="10" spans="1:24" ht="20.25" x14ac:dyDescent="0.25">
      <c r="A10" s="39">
        <v>77</v>
      </c>
      <c r="B10" s="8">
        <v>8</v>
      </c>
      <c r="C10" s="8">
        <v>10</v>
      </c>
      <c r="D10" s="8"/>
      <c r="E10" s="8">
        <v>18</v>
      </c>
      <c r="F10" s="33">
        <f t="shared" si="0"/>
        <v>4.4444444444444446</v>
      </c>
      <c r="G10" s="10">
        <v>22</v>
      </c>
      <c r="H10" s="10">
        <v>32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7">
        <f t="shared" si="1"/>
        <v>0</v>
      </c>
      <c r="U10" s="7">
        <f t="shared" si="2"/>
        <v>58.444444444444443</v>
      </c>
    </row>
    <row r="11" spans="1:24" ht="20.25" x14ac:dyDescent="0.25">
      <c r="A11" s="39">
        <v>74</v>
      </c>
      <c r="B11" s="8">
        <v>7</v>
      </c>
      <c r="C11" s="8">
        <v>10</v>
      </c>
      <c r="D11" s="8">
        <v>2</v>
      </c>
      <c r="E11" s="8">
        <v>19</v>
      </c>
      <c r="F11" s="33">
        <f t="shared" si="0"/>
        <v>4.2631578947368425</v>
      </c>
      <c r="G11" s="10">
        <v>26</v>
      </c>
      <c r="H11" s="10">
        <v>28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7">
        <f t="shared" si="1"/>
        <v>0</v>
      </c>
      <c r="U11" s="7">
        <f t="shared" si="2"/>
        <v>58.263157894736842</v>
      </c>
    </row>
    <row r="12" spans="1:24" ht="20.25" x14ac:dyDescent="0.25">
      <c r="A12" s="39">
        <v>107</v>
      </c>
      <c r="B12" s="8">
        <v>5</v>
      </c>
      <c r="C12" s="8">
        <v>15</v>
      </c>
      <c r="D12" s="8">
        <v>0</v>
      </c>
      <c r="E12" s="8">
        <v>20</v>
      </c>
      <c r="F12" s="33">
        <f t="shared" si="0"/>
        <v>4.25</v>
      </c>
      <c r="G12" s="10">
        <v>19</v>
      </c>
      <c r="H12" s="10">
        <v>35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7">
        <f t="shared" si="1"/>
        <v>0</v>
      </c>
      <c r="U12" s="7">
        <f t="shared" si="2"/>
        <v>58.25</v>
      </c>
    </row>
    <row r="13" spans="1:24" ht="20.25" x14ac:dyDescent="0.25">
      <c r="A13" s="39">
        <v>12</v>
      </c>
      <c r="B13" s="8">
        <v>13</v>
      </c>
      <c r="C13" s="8">
        <v>9</v>
      </c>
      <c r="D13" s="8"/>
      <c r="E13" s="8">
        <v>22</v>
      </c>
      <c r="F13" s="33">
        <f t="shared" si="0"/>
        <v>4.5909090909090908</v>
      </c>
      <c r="G13" s="10">
        <v>22</v>
      </c>
      <c r="H13" s="10">
        <v>31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>
        <f t="shared" si="1"/>
        <v>0</v>
      </c>
      <c r="U13" s="7">
        <f t="shared" si="2"/>
        <v>57.590909090909093</v>
      </c>
    </row>
    <row r="14" spans="1:24" ht="20.25" x14ac:dyDescent="0.25">
      <c r="A14" s="39">
        <v>113</v>
      </c>
      <c r="B14" s="8">
        <v>12</v>
      </c>
      <c r="C14" s="8">
        <v>6</v>
      </c>
      <c r="D14" s="8">
        <v>0</v>
      </c>
      <c r="E14" s="8">
        <v>18</v>
      </c>
      <c r="F14" s="33">
        <f t="shared" si="0"/>
        <v>4.666666666666667</v>
      </c>
      <c r="G14" s="10">
        <v>17</v>
      </c>
      <c r="H14" s="10">
        <v>35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7">
        <f t="shared" si="1"/>
        <v>0</v>
      </c>
      <c r="U14" s="7">
        <f t="shared" si="2"/>
        <v>56.666666666666671</v>
      </c>
    </row>
    <row r="15" spans="1:24" ht="20.25" x14ac:dyDescent="0.25">
      <c r="A15" s="39">
        <v>28</v>
      </c>
      <c r="B15" s="8">
        <v>10</v>
      </c>
      <c r="C15" s="8">
        <v>10</v>
      </c>
      <c r="D15" s="8"/>
      <c r="E15" s="8">
        <v>20</v>
      </c>
      <c r="F15" s="33">
        <f t="shared" si="0"/>
        <v>4.5</v>
      </c>
      <c r="G15" s="10">
        <v>23</v>
      </c>
      <c r="H15" s="10">
        <v>29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>
        <f t="shared" si="1"/>
        <v>0</v>
      </c>
      <c r="U15" s="7">
        <f t="shared" si="2"/>
        <v>56.5</v>
      </c>
    </row>
    <row r="16" spans="1:24" ht="20.25" x14ac:dyDescent="0.25">
      <c r="A16" s="39">
        <v>123</v>
      </c>
      <c r="B16" s="8">
        <v>8</v>
      </c>
      <c r="C16" s="8">
        <v>11</v>
      </c>
      <c r="D16" s="8">
        <v>0</v>
      </c>
      <c r="E16" s="8">
        <v>19</v>
      </c>
      <c r="F16" s="33">
        <f t="shared" si="0"/>
        <v>4.4210526315789478</v>
      </c>
      <c r="G16" s="10">
        <v>20</v>
      </c>
      <c r="H16" s="10">
        <v>32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7">
        <f t="shared" si="1"/>
        <v>0</v>
      </c>
      <c r="U16" s="7">
        <f t="shared" si="2"/>
        <v>56.421052631578945</v>
      </c>
    </row>
    <row r="17" spans="1:21" ht="20.25" x14ac:dyDescent="0.25">
      <c r="A17" s="39">
        <v>21</v>
      </c>
      <c r="B17" s="8">
        <v>10</v>
      </c>
      <c r="C17" s="8">
        <v>8</v>
      </c>
      <c r="D17" s="8"/>
      <c r="E17" s="8">
        <v>18</v>
      </c>
      <c r="F17" s="33">
        <f t="shared" si="0"/>
        <v>4.5555555555555554</v>
      </c>
      <c r="G17" s="10">
        <v>21</v>
      </c>
      <c r="H17" s="10">
        <v>30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>
        <f t="shared" si="1"/>
        <v>0</v>
      </c>
      <c r="U17" s="7">
        <f t="shared" si="2"/>
        <v>55.555555555555557</v>
      </c>
    </row>
    <row r="18" spans="1:21" ht="20.25" x14ac:dyDescent="0.25">
      <c r="A18" s="39">
        <v>22</v>
      </c>
      <c r="B18" s="8">
        <v>13</v>
      </c>
      <c r="C18" s="8">
        <v>7</v>
      </c>
      <c r="D18" s="8"/>
      <c r="E18" s="8">
        <v>20</v>
      </c>
      <c r="F18" s="33">
        <f t="shared" si="0"/>
        <v>4.6500000000000004</v>
      </c>
      <c r="G18" s="10">
        <v>19</v>
      </c>
      <c r="H18" s="10">
        <v>31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7">
        <f t="shared" si="1"/>
        <v>0</v>
      </c>
      <c r="U18" s="7">
        <f t="shared" si="2"/>
        <v>54.65</v>
      </c>
    </row>
    <row r="19" spans="1:21" ht="20.25" x14ac:dyDescent="0.25">
      <c r="A19" s="39">
        <v>2</v>
      </c>
      <c r="B19" s="8">
        <v>12</v>
      </c>
      <c r="C19" s="8">
        <v>8</v>
      </c>
      <c r="D19" s="8"/>
      <c r="E19" s="8">
        <v>20</v>
      </c>
      <c r="F19" s="33">
        <f t="shared" si="0"/>
        <v>4.5999999999999996</v>
      </c>
      <c r="G19" s="10">
        <v>19</v>
      </c>
      <c r="H19" s="10">
        <v>31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>
        <f t="shared" si="1"/>
        <v>0</v>
      </c>
      <c r="U19" s="7">
        <f t="shared" si="2"/>
        <v>54.6</v>
      </c>
    </row>
    <row r="20" spans="1:21" ht="20.25" x14ac:dyDescent="0.25">
      <c r="A20" s="40">
        <v>141</v>
      </c>
      <c r="B20" s="8">
        <v>10</v>
      </c>
      <c r="C20" s="8">
        <v>8</v>
      </c>
      <c r="D20" s="8">
        <v>1</v>
      </c>
      <c r="E20" s="8">
        <v>19</v>
      </c>
      <c r="F20" s="33">
        <f t="shared" si="0"/>
        <v>4.4736842105263159</v>
      </c>
      <c r="G20" s="10">
        <v>22</v>
      </c>
      <c r="H20" s="10">
        <v>31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7">
        <f t="shared" si="1"/>
        <v>0</v>
      </c>
      <c r="U20" s="7">
        <f t="shared" si="2"/>
        <v>57.473684210526315</v>
      </c>
    </row>
    <row r="21" spans="1:21" ht="15.75" x14ac:dyDescent="0.25">
      <c r="A21" s="11">
        <v>88</v>
      </c>
      <c r="B21" s="8">
        <v>7</v>
      </c>
      <c r="C21" s="8">
        <v>9</v>
      </c>
      <c r="D21" s="8">
        <v>2</v>
      </c>
      <c r="E21" s="8">
        <v>18</v>
      </c>
      <c r="F21" s="33">
        <f t="shared" si="0"/>
        <v>4.2777777777777777</v>
      </c>
      <c r="G21" s="10">
        <v>17</v>
      </c>
      <c r="H21" s="10">
        <v>33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>
        <f t="shared" si="1"/>
        <v>0</v>
      </c>
      <c r="U21" s="7">
        <f t="shared" si="2"/>
        <v>54.277777777777779</v>
      </c>
    </row>
    <row r="22" spans="1:21" ht="15.75" x14ac:dyDescent="0.25">
      <c r="A22" s="11">
        <v>103</v>
      </c>
      <c r="B22" s="8">
        <v>8</v>
      </c>
      <c r="C22" s="8">
        <v>7</v>
      </c>
      <c r="D22" s="8">
        <v>3</v>
      </c>
      <c r="E22" s="8">
        <v>18</v>
      </c>
      <c r="F22" s="33">
        <f t="shared" si="0"/>
        <v>4.2777777777777777</v>
      </c>
      <c r="G22" s="10">
        <v>25</v>
      </c>
      <c r="H22" s="10">
        <v>25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7">
        <f t="shared" si="1"/>
        <v>0</v>
      </c>
      <c r="U22" s="7">
        <f t="shared" si="2"/>
        <v>54.277777777777779</v>
      </c>
    </row>
    <row r="23" spans="1:21" ht="15.75" x14ac:dyDescent="0.25">
      <c r="A23" s="11">
        <v>120</v>
      </c>
      <c r="B23" s="8">
        <v>12</v>
      </c>
      <c r="C23" s="8">
        <v>5</v>
      </c>
      <c r="D23" s="8">
        <v>0</v>
      </c>
      <c r="E23" s="8">
        <v>17</v>
      </c>
      <c r="F23" s="33">
        <f t="shared" si="0"/>
        <v>4.7058823529411766</v>
      </c>
      <c r="G23" s="10">
        <v>23</v>
      </c>
      <c r="H23" s="10">
        <v>26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>
        <f t="shared" si="1"/>
        <v>0</v>
      </c>
      <c r="U23" s="7">
        <f t="shared" si="2"/>
        <v>53.705882352941174</v>
      </c>
    </row>
    <row r="24" spans="1:21" ht="15.75" x14ac:dyDescent="0.25">
      <c r="A24" s="11">
        <v>5</v>
      </c>
      <c r="B24" s="8">
        <v>11</v>
      </c>
      <c r="C24" s="8">
        <v>9</v>
      </c>
      <c r="D24" s="8"/>
      <c r="E24" s="8">
        <v>20</v>
      </c>
      <c r="F24" s="33">
        <f t="shared" si="0"/>
        <v>4.55</v>
      </c>
      <c r="G24" s="10">
        <v>18</v>
      </c>
      <c r="H24" s="10">
        <v>31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">
        <f t="shared" si="1"/>
        <v>0</v>
      </c>
      <c r="U24" s="7">
        <f t="shared" si="2"/>
        <v>53.55</v>
      </c>
    </row>
    <row r="25" spans="1:21" ht="15.75" x14ac:dyDescent="0.25">
      <c r="A25" s="11">
        <v>129</v>
      </c>
      <c r="B25" s="8">
        <v>14</v>
      </c>
      <c r="C25" s="8">
        <v>5</v>
      </c>
      <c r="D25" s="8">
        <v>0</v>
      </c>
      <c r="E25" s="8">
        <v>19</v>
      </c>
      <c r="F25" s="33">
        <f t="shared" si="0"/>
        <v>4.7368421052631575</v>
      </c>
      <c r="G25" s="10">
        <v>19</v>
      </c>
      <c r="H25" s="10">
        <v>29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>
        <f t="shared" si="1"/>
        <v>0</v>
      </c>
      <c r="U25" s="7">
        <f t="shared" si="2"/>
        <v>52.736842105263158</v>
      </c>
    </row>
    <row r="26" spans="1:21" ht="15.75" x14ac:dyDescent="0.25">
      <c r="A26" s="11">
        <v>37</v>
      </c>
      <c r="B26" s="8">
        <v>9</v>
      </c>
      <c r="C26" s="8">
        <v>13</v>
      </c>
      <c r="D26" s="8"/>
      <c r="E26" s="8">
        <v>22</v>
      </c>
      <c r="F26" s="33">
        <f t="shared" si="0"/>
        <v>4.4090909090909092</v>
      </c>
      <c r="G26" s="10">
        <v>19</v>
      </c>
      <c r="H26" s="10">
        <v>29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>
        <f t="shared" si="1"/>
        <v>0</v>
      </c>
      <c r="U26" s="7">
        <f t="shared" si="2"/>
        <v>52.409090909090907</v>
      </c>
    </row>
    <row r="27" spans="1:21" ht="15.75" x14ac:dyDescent="0.25">
      <c r="A27" s="11">
        <v>116</v>
      </c>
      <c r="B27" s="8">
        <v>8</v>
      </c>
      <c r="C27" s="8">
        <v>12</v>
      </c>
      <c r="D27" s="8">
        <v>1</v>
      </c>
      <c r="E27" s="8">
        <v>21</v>
      </c>
      <c r="F27" s="33">
        <f t="shared" si="0"/>
        <v>4.333333333333333</v>
      </c>
      <c r="G27" s="10">
        <v>19</v>
      </c>
      <c r="H27" s="10">
        <v>29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7">
        <f t="shared" si="1"/>
        <v>0</v>
      </c>
      <c r="U27" s="7">
        <f t="shared" si="2"/>
        <v>52.333333333333329</v>
      </c>
    </row>
    <row r="28" spans="1:21" ht="15.75" x14ac:dyDescent="0.25">
      <c r="A28" s="11">
        <v>11</v>
      </c>
      <c r="B28" s="8">
        <v>14</v>
      </c>
      <c r="C28" s="8">
        <v>6</v>
      </c>
      <c r="D28" s="8"/>
      <c r="E28" s="8">
        <v>20</v>
      </c>
      <c r="F28" s="33">
        <f t="shared" si="0"/>
        <v>4.7</v>
      </c>
      <c r="G28" s="10">
        <v>21</v>
      </c>
      <c r="H28" s="10">
        <v>26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>
        <f t="shared" si="1"/>
        <v>0</v>
      </c>
      <c r="U28" s="7">
        <f t="shared" si="2"/>
        <v>51.7</v>
      </c>
    </row>
    <row r="29" spans="1:21" ht="15.75" x14ac:dyDescent="0.25">
      <c r="A29" s="11">
        <v>135</v>
      </c>
      <c r="B29" s="8">
        <v>9</v>
      </c>
      <c r="C29" s="8">
        <v>11</v>
      </c>
      <c r="D29" s="8">
        <v>0</v>
      </c>
      <c r="E29" s="8">
        <v>20</v>
      </c>
      <c r="F29" s="33">
        <f t="shared" si="0"/>
        <v>4.45</v>
      </c>
      <c r="G29" s="10">
        <v>16</v>
      </c>
      <c r="H29" s="10">
        <v>31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">
        <f t="shared" si="1"/>
        <v>0</v>
      </c>
      <c r="U29" s="7">
        <f t="shared" si="2"/>
        <v>51.45</v>
      </c>
    </row>
    <row r="30" spans="1:21" ht="15.75" x14ac:dyDescent="0.25">
      <c r="A30" s="11">
        <v>26</v>
      </c>
      <c r="B30" s="8">
        <v>10</v>
      </c>
      <c r="C30" s="8">
        <v>10</v>
      </c>
      <c r="D30" s="8"/>
      <c r="E30" s="8">
        <v>20</v>
      </c>
      <c r="F30" s="33">
        <f t="shared" si="0"/>
        <v>4.5</v>
      </c>
      <c r="G30" s="10">
        <v>18</v>
      </c>
      <c r="H30" s="10">
        <v>26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>
        <f t="shared" si="1"/>
        <v>0</v>
      </c>
      <c r="U30" s="7">
        <f t="shared" si="2"/>
        <v>48.5</v>
      </c>
    </row>
    <row r="31" spans="1:21" ht="15.75" x14ac:dyDescent="0.25">
      <c r="A31" s="11">
        <v>15</v>
      </c>
      <c r="B31" s="8">
        <v>10</v>
      </c>
      <c r="C31" s="8">
        <v>10</v>
      </c>
      <c r="D31" s="8"/>
      <c r="E31" s="8">
        <v>20</v>
      </c>
      <c r="F31" s="33">
        <f t="shared" si="0"/>
        <v>4.5</v>
      </c>
      <c r="G31" s="10">
        <v>20</v>
      </c>
      <c r="H31" s="10">
        <v>24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7">
        <f t="shared" si="1"/>
        <v>0</v>
      </c>
      <c r="U31" s="7">
        <f t="shared" si="2"/>
        <v>48.5</v>
      </c>
    </row>
    <row r="32" spans="1:21" ht="15.75" x14ac:dyDescent="0.25">
      <c r="A32" s="11">
        <v>72</v>
      </c>
      <c r="B32" s="8">
        <v>9</v>
      </c>
      <c r="C32" s="8">
        <v>11</v>
      </c>
      <c r="D32" s="8"/>
      <c r="E32" s="8">
        <v>20</v>
      </c>
      <c r="F32" s="33">
        <f t="shared" si="0"/>
        <v>4.45</v>
      </c>
      <c r="G32" s="10">
        <v>15</v>
      </c>
      <c r="H32" s="10">
        <v>29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7">
        <f t="shared" si="1"/>
        <v>0</v>
      </c>
      <c r="U32" s="7">
        <f t="shared" si="2"/>
        <v>48.45</v>
      </c>
    </row>
    <row r="33" spans="1:21" ht="15.75" x14ac:dyDescent="0.25">
      <c r="A33" s="11">
        <v>78</v>
      </c>
      <c r="B33" s="8">
        <v>9</v>
      </c>
      <c r="C33" s="8">
        <v>9</v>
      </c>
      <c r="D33" s="8">
        <v>1</v>
      </c>
      <c r="E33" s="8">
        <v>19</v>
      </c>
      <c r="F33" s="33">
        <f t="shared" si="0"/>
        <v>4.4210526315789478</v>
      </c>
      <c r="G33" s="10">
        <v>18</v>
      </c>
      <c r="H33" s="10">
        <v>26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7">
        <f t="shared" si="1"/>
        <v>0</v>
      </c>
      <c r="U33" s="7">
        <f t="shared" si="2"/>
        <v>48.421052631578945</v>
      </c>
    </row>
    <row r="34" spans="1:21" ht="15.75" x14ac:dyDescent="0.25">
      <c r="A34" s="11">
        <v>111</v>
      </c>
      <c r="B34" s="8">
        <v>16</v>
      </c>
      <c r="C34" s="8">
        <v>3</v>
      </c>
      <c r="D34" s="8">
        <v>0</v>
      </c>
      <c r="E34" s="8">
        <v>19</v>
      </c>
      <c r="F34" s="33">
        <f t="shared" si="0"/>
        <v>4.8421052631578947</v>
      </c>
      <c r="G34" s="10">
        <v>19</v>
      </c>
      <c r="H34" s="10">
        <v>24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7">
        <f t="shared" si="1"/>
        <v>0</v>
      </c>
      <c r="U34" s="7">
        <f t="shared" si="2"/>
        <v>47.84210526315789</v>
      </c>
    </row>
    <row r="35" spans="1:21" ht="15.75" x14ac:dyDescent="0.25">
      <c r="A35" s="11">
        <v>9</v>
      </c>
      <c r="B35" s="8">
        <v>14</v>
      </c>
      <c r="C35" s="8">
        <v>6</v>
      </c>
      <c r="D35" s="8"/>
      <c r="E35" s="8">
        <v>20</v>
      </c>
      <c r="F35" s="33">
        <f t="shared" si="0"/>
        <v>4.7</v>
      </c>
      <c r="G35" s="10">
        <v>20</v>
      </c>
      <c r="H35" s="10">
        <v>23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">
        <f t="shared" si="1"/>
        <v>0</v>
      </c>
      <c r="U35" s="7">
        <f t="shared" si="2"/>
        <v>47.7</v>
      </c>
    </row>
    <row r="36" spans="1:21" ht="15.75" x14ac:dyDescent="0.25">
      <c r="A36" s="11">
        <v>140</v>
      </c>
      <c r="B36" s="8">
        <v>10</v>
      </c>
      <c r="C36" s="8">
        <v>10</v>
      </c>
      <c r="D36" s="8">
        <v>0</v>
      </c>
      <c r="E36" s="8">
        <v>20</v>
      </c>
      <c r="F36" s="33">
        <f t="shared" ref="F36:F67" si="3">SUM((B36*5+C36*4+D36*3)/E36)</f>
        <v>4.5</v>
      </c>
      <c r="G36" s="10">
        <v>16</v>
      </c>
      <c r="H36" s="10">
        <v>25</v>
      </c>
      <c r="I36" s="9">
        <v>1</v>
      </c>
      <c r="J36" s="9">
        <v>1</v>
      </c>
      <c r="K36" s="9"/>
      <c r="L36" s="9"/>
      <c r="M36" s="9"/>
      <c r="N36" s="9"/>
      <c r="O36" s="9"/>
      <c r="P36" s="9"/>
      <c r="Q36" s="9"/>
      <c r="R36" s="9"/>
      <c r="S36" s="9"/>
      <c r="T36" s="7">
        <f t="shared" ref="T36:T67" si="4">SUM(I36:R36)</f>
        <v>2</v>
      </c>
      <c r="U36" s="7">
        <f t="shared" ref="U36:U67" si="5">F36+G36+H36+T36</f>
        <v>47.5</v>
      </c>
    </row>
    <row r="37" spans="1:21" ht="15.75" x14ac:dyDescent="0.25">
      <c r="A37" s="11">
        <v>114</v>
      </c>
      <c r="B37" s="8">
        <v>8</v>
      </c>
      <c r="C37" s="8">
        <v>12</v>
      </c>
      <c r="D37" s="8">
        <v>1</v>
      </c>
      <c r="E37" s="8">
        <v>21</v>
      </c>
      <c r="F37" s="33">
        <f t="shared" si="3"/>
        <v>4.333333333333333</v>
      </c>
      <c r="G37" s="10">
        <v>20</v>
      </c>
      <c r="H37" s="10">
        <v>22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>
        <f t="shared" si="4"/>
        <v>0</v>
      </c>
      <c r="U37" s="7">
        <f t="shared" si="5"/>
        <v>46.333333333333329</v>
      </c>
    </row>
    <row r="38" spans="1:21" ht="15.75" x14ac:dyDescent="0.25">
      <c r="A38" s="11">
        <v>99</v>
      </c>
      <c r="B38" s="8">
        <v>5</v>
      </c>
      <c r="C38" s="8">
        <v>13</v>
      </c>
      <c r="D38" s="8">
        <v>1</v>
      </c>
      <c r="E38" s="8">
        <v>19</v>
      </c>
      <c r="F38" s="33">
        <f t="shared" si="3"/>
        <v>4.2105263157894735</v>
      </c>
      <c r="G38" s="10">
        <v>20</v>
      </c>
      <c r="H38" s="10">
        <v>22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7">
        <f t="shared" si="4"/>
        <v>0</v>
      </c>
      <c r="U38" s="7">
        <f t="shared" si="5"/>
        <v>46.210526315789473</v>
      </c>
    </row>
    <row r="39" spans="1:21" ht="15.75" x14ac:dyDescent="0.25">
      <c r="A39" s="11">
        <v>10</v>
      </c>
      <c r="B39" s="8">
        <v>7</v>
      </c>
      <c r="C39" s="8">
        <v>13</v>
      </c>
      <c r="D39" s="8"/>
      <c r="E39" s="8">
        <v>20</v>
      </c>
      <c r="F39" s="33">
        <f t="shared" si="3"/>
        <v>4.3499999999999996</v>
      </c>
      <c r="G39" s="10">
        <v>15</v>
      </c>
      <c r="H39" s="10">
        <v>26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7">
        <f t="shared" si="4"/>
        <v>0</v>
      </c>
      <c r="U39" s="7">
        <f t="shared" si="5"/>
        <v>45.35</v>
      </c>
    </row>
    <row r="40" spans="1:21" ht="15.75" x14ac:dyDescent="0.25">
      <c r="A40" s="11">
        <v>145</v>
      </c>
      <c r="B40" s="8">
        <v>4</v>
      </c>
      <c r="C40" s="8">
        <v>12</v>
      </c>
      <c r="D40" s="8">
        <v>2</v>
      </c>
      <c r="E40" s="8">
        <v>18</v>
      </c>
      <c r="F40" s="33">
        <f t="shared" si="3"/>
        <v>4.1111111111111107</v>
      </c>
      <c r="G40" s="10">
        <v>17</v>
      </c>
      <c r="H40" s="10">
        <v>23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>
        <f t="shared" si="4"/>
        <v>0</v>
      </c>
      <c r="U40" s="7">
        <f t="shared" si="5"/>
        <v>44.111111111111114</v>
      </c>
    </row>
    <row r="41" spans="1:21" ht="15.75" x14ac:dyDescent="0.25">
      <c r="A41" s="11">
        <v>125</v>
      </c>
      <c r="B41" s="8">
        <v>15</v>
      </c>
      <c r="C41" s="8">
        <v>7</v>
      </c>
      <c r="D41" s="8">
        <v>0</v>
      </c>
      <c r="E41" s="8">
        <v>22</v>
      </c>
      <c r="F41" s="33">
        <f t="shared" si="3"/>
        <v>4.6818181818181817</v>
      </c>
      <c r="G41" s="10">
        <v>19</v>
      </c>
      <c r="H41" s="10">
        <v>19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7">
        <f t="shared" si="4"/>
        <v>0</v>
      </c>
      <c r="U41" s="7">
        <f t="shared" si="5"/>
        <v>42.68181818181818</v>
      </c>
    </row>
    <row r="42" spans="1:21" ht="15.75" x14ac:dyDescent="0.25">
      <c r="A42" s="11">
        <v>108</v>
      </c>
      <c r="B42" s="8">
        <v>4</v>
      </c>
      <c r="C42" s="8">
        <v>10</v>
      </c>
      <c r="D42" s="8">
        <v>4</v>
      </c>
      <c r="E42" s="8">
        <v>18</v>
      </c>
      <c r="F42" s="33">
        <f t="shared" si="3"/>
        <v>4</v>
      </c>
      <c r="G42" s="10">
        <v>16</v>
      </c>
      <c r="H42" s="10">
        <v>22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7">
        <f t="shared" si="4"/>
        <v>0</v>
      </c>
      <c r="U42" s="7">
        <f t="shared" si="5"/>
        <v>42</v>
      </c>
    </row>
    <row r="43" spans="1:21" ht="15.75" x14ac:dyDescent="0.25">
      <c r="A43" s="11">
        <v>93</v>
      </c>
      <c r="B43" s="8">
        <v>7</v>
      </c>
      <c r="C43" s="8">
        <v>13</v>
      </c>
      <c r="D43" s="8"/>
      <c r="E43" s="8">
        <v>20</v>
      </c>
      <c r="F43" s="33">
        <f t="shared" si="3"/>
        <v>4.3499999999999996</v>
      </c>
      <c r="G43" s="10">
        <v>13</v>
      </c>
      <c r="H43" s="10">
        <v>24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7">
        <f t="shared" si="4"/>
        <v>0</v>
      </c>
      <c r="U43" s="7">
        <f t="shared" si="5"/>
        <v>41.35</v>
      </c>
    </row>
    <row r="44" spans="1:21" ht="15.75" x14ac:dyDescent="0.25">
      <c r="A44" s="11">
        <v>76</v>
      </c>
      <c r="B44" s="8">
        <v>6</v>
      </c>
      <c r="C44" s="8">
        <v>13</v>
      </c>
      <c r="D44" s="8">
        <v>1</v>
      </c>
      <c r="E44" s="8">
        <v>20</v>
      </c>
      <c r="F44" s="33">
        <f t="shared" si="3"/>
        <v>4.25</v>
      </c>
      <c r="G44" s="10">
        <v>15</v>
      </c>
      <c r="H44" s="10">
        <v>22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7">
        <f t="shared" si="4"/>
        <v>0</v>
      </c>
      <c r="U44" s="7">
        <f t="shared" si="5"/>
        <v>41.25</v>
      </c>
    </row>
    <row r="45" spans="1:21" ht="15.75" x14ac:dyDescent="0.25">
      <c r="A45" s="11">
        <v>57</v>
      </c>
      <c r="B45" s="8">
        <v>5</v>
      </c>
      <c r="C45" s="8">
        <v>9</v>
      </c>
      <c r="D45" s="8">
        <v>8</v>
      </c>
      <c r="E45" s="8">
        <v>22</v>
      </c>
      <c r="F45" s="33">
        <f t="shared" si="3"/>
        <v>3.8636363636363638</v>
      </c>
      <c r="G45" s="10">
        <v>15</v>
      </c>
      <c r="H45" s="10">
        <v>22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7">
        <f t="shared" si="4"/>
        <v>0</v>
      </c>
      <c r="U45" s="7">
        <f t="shared" si="5"/>
        <v>40.86363636363636</v>
      </c>
    </row>
    <row r="46" spans="1:21" ht="15.75" x14ac:dyDescent="0.25">
      <c r="A46" s="11">
        <v>121</v>
      </c>
      <c r="B46" s="8">
        <v>8</v>
      </c>
      <c r="C46" s="8">
        <v>11</v>
      </c>
      <c r="D46" s="8">
        <v>2</v>
      </c>
      <c r="E46" s="8">
        <v>21</v>
      </c>
      <c r="F46" s="33">
        <f t="shared" si="3"/>
        <v>4.2857142857142856</v>
      </c>
      <c r="G46" s="10">
        <v>18</v>
      </c>
      <c r="H46" s="10">
        <v>18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7">
        <f t="shared" si="4"/>
        <v>0</v>
      </c>
      <c r="U46" s="7">
        <f t="shared" si="5"/>
        <v>40.285714285714285</v>
      </c>
    </row>
    <row r="47" spans="1:21" ht="15.75" x14ac:dyDescent="0.25">
      <c r="A47" s="11">
        <v>62</v>
      </c>
      <c r="B47" s="8">
        <v>10</v>
      </c>
      <c r="C47" s="8">
        <v>7</v>
      </c>
      <c r="D47" s="8">
        <v>3</v>
      </c>
      <c r="E47" s="8">
        <v>20</v>
      </c>
      <c r="F47" s="33">
        <f t="shared" si="3"/>
        <v>4.3499999999999996</v>
      </c>
      <c r="G47" s="10">
        <v>13</v>
      </c>
      <c r="H47" s="10">
        <v>22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7">
        <f t="shared" si="4"/>
        <v>0</v>
      </c>
      <c r="U47" s="7">
        <f t="shared" si="5"/>
        <v>39.35</v>
      </c>
    </row>
    <row r="48" spans="1:21" ht="15.75" x14ac:dyDescent="0.25">
      <c r="A48" s="11">
        <v>124</v>
      </c>
      <c r="B48" s="8">
        <v>3</v>
      </c>
      <c r="C48" s="8">
        <v>16</v>
      </c>
      <c r="D48" s="8">
        <v>0</v>
      </c>
      <c r="E48" s="8">
        <v>19</v>
      </c>
      <c r="F48" s="33">
        <f t="shared" si="3"/>
        <v>4.1578947368421053</v>
      </c>
      <c r="G48" s="10">
        <v>16</v>
      </c>
      <c r="H48" s="10">
        <v>19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7">
        <f t="shared" si="4"/>
        <v>0</v>
      </c>
      <c r="U48" s="7">
        <f t="shared" si="5"/>
        <v>39.15789473684211</v>
      </c>
    </row>
    <row r="49" spans="1:21" ht="15.75" x14ac:dyDescent="0.25">
      <c r="A49" s="11">
        <v>65</v>
      </c>
      <c r="B49" s="8">
        <v>5</v>
      </c>
      <c r="C49" s="8">
        <v>10</v>
      </c>
      <c r="D49" s="8">
        <v>4</v>
      </c>
      <c r="E49" s="8">
        <v>19</v>
      </c>
      <c r="F49" s="33">
        <f t="shared" si="3"/>
        <v>4.0526315789473681</v>
      </c>
      <c r="G49" s="10">
        <v>15</v>
      </c>
      <c r="H49" s="10">
        <v>20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7">
        <f t="shared" si="4"/>
        <v>0</v>
      </c>
      <c r="U49" s="7">
        <f t="shared" si="5"/>
        <v>39.05263157894737</v>
      </c>
    </row>
    <row r="50" spans="1:21" ht="15.75" x14ac:dyDescent="0.25">
      <c r="A50" s="11">
        <v>61</v>
      </c>
      <c r="B50" s="8">
        <v>8</v>
      </c>
      <c r="C50" s="8">
        <v>8</v>
      </c>
      <c r="D50" s="8">
        <v>3</v>
      </c>
      <c r="E50" s="8">
        <v>19</v>
      </c>
      <c r="F50" s="33">
        <f t="shared" si="3"/>
        <v>4.2631578947368425</v>
      </c>
      <c r="G50" s="10">
        <v>17</v>
      </c>
      <c r="H50" s="10">
        <v>17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7">
        <f t="shared" si="4"/>
        <v>0</v>
      </c>
      <c r="U50" s="7">
        <f t="shared" si="5"/>
        <v>38.263157894736842</v>
      </c>
    </row>
    <row r="51" spans="1:21" ht="15.75" x14ac:dyDescent="0.25">
      <c r="A51" s="11">
        <v>23</v>
      </c>
      <c r="B51" s="8">
        <v>3</v>
      </c>
      <c r="C51" s="8">
        <v>10</v>
      </c>
      <c r="D51" s="8">
        <v>7</v>
      </c>
      <c r="E51" s="8">
        <v>20</v>
      </c>
      <c r="F51" s="33">
        <f t="shared" si="3"/>
        <v>3.8</v>
      </c>
      <c r="G51" s="10">
        <v>14</v>
      </c>
      <c r="H51" s="10">
        <v>20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7">
        <f t="shared" si="4"/>
        <v>0</v>
      </c>
      <c r="U51" s="7">
        <f t="shared" si="5"/>
        <v>37.799999999999997</v>
      </c>
    </row>
    <row r="52" spans="1:21" ht="15.75" x14ac:dyDescent="0.25">
      <c r="A52" s="11">
        <v>122</v>
      </c>
      <c r="B52" s="8">
        <v>8</v>
      </c>
      <c r="C52" s="8">
        <v>11</v>
      </c>
      <c r="D52" s="8">
        <v>2</v>
      </c>
      <c r="E52" s="8">
        <v>21</v>
      </c>
      <c r="F52" s="33">
        <f t="shared" si="3"/>
        <v>4.2857142857142856</v>
      </c>
      <c r="G52" s="10">
        <v>15</v>
      </c>
      <c r="H52" s="10">
        <v>15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7">
        <f t="shared" si="4"/>
        <v>0</v>
      </c>
      <c r="U52" s="7">
        <f t="shared" si="5"/>
        <v>34.285714285714285</v>
      </c>
    </row>
    <row r="53" spans="1:21" ht="15.75" x14ac:dyDescent="0.25">
      <c r="A53" s="11">
        <v>83</v>
      </c>
      <c r="B53" s="8">
        <v>4</v>
      </c>
      <c r="C53" s="8">
        <v>12</v>
      </c>
      <c r="D53" s="8">
        <v>3</v>
      </c>
      <c r="E53" s="8">
        <v>19</v>
      </c>
      <c r="F53" s="33">
        <f t="shared" si="3"/>
        <v>4.0526315789473681</v>
      </c>
      <c r="G53" s="10">
        <v>10</v>
      </c>
      <c r="H53" s="10">
        <v>20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7">
        <f t="shared" si="4"/>
        <v>0</v>
      </c>
      <c r="U53" s="7">
        <f t="shared" si="5"/>
        <v>34.05263157894737</v>
      </c>
    </row>
    <row r="54" spans="1:21" ht="15.75" x14ac:dyDescent="0.25">
      <c r="A54" s="11">
        <v>130</v>
      </c>
      <c r="B54" s="8">
        <v>2</v>
      </c>
      <c r="C54" s="8">
        <v>8</v>
      </c>
      <c r="D54" s="8">
        <v>11</v>
      </c>
      <c r="E54" s="8">
        <v>21</v>
      </c>
      <c r="F54" s="33">
        <f t="shared" si="3"/>
        <v>3.5714285714285716</v>
      </c>
      <c r="G54" s="10">
        <v>15</v>
      </c>
      <c r="H54" s="10">
        <v>14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">
        <f t="shared" si="4"/>
        <v>0</v>
      </c>
      <c r="U54" s="7">
        <f t="shared" si="5"/>
        <v>32.571428571428569</v>
      </c>
    </row>
    <row r="55" spans="1:21" ht="15.75" x14ac:dyDescent="0.25">
      <c r="A55" s="11">
        <v>40</v>
      </c>
      <c r="B55" s="8">
        <v>5</v>
      </c>
      <c r="C55" s="8">
        <v>10</v>
      </c>
      <c r="D55" s="8">
        <v>5</v>
      </c>
      <c r="E55" s="8">
        <v>20</v>
      </c>
      <c r="F55" s="33">
        <f t="shared" si="3"/>
        <v>4</v>
      </c>
      <c r="G55" s="10">
        <v>16</v>
      </c>
      <c r="H55" s="10">
        <v>12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">
        <f t="shared" si="4"/>
        <v>0</v>
      </c>
      <c r="U55" s="7">
        <f t="shared" si="5"/>
        <v>32</v>
      </c>
    </row>
    <row r="56" spans="1:21" ht="15.75" x14ac:dyDescent="0.25">
      <c r="A56" s="11">
        <v>45</v>
      </c>
      <c r="B56" s="8">
        <v>9</v>
      </c>
      <c r="C56" s="8">
        <v>11</v>
      </c>
      <c r="D56" s="8"/>
      <c r="E56" s="8">
        <v>20</v>
      </c>
      <c r="F56" s="33">
        <f t="shared" si="3"/>
        <v>4.45</v>
      </c>
      <c r="G56" s="10">
        <v>22</v>
      </c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">
        <f t="shared" si="4"/>
        <v>0</v>
      </c>
      <c r="U56" s="7">
        <f t="shared" si="5"/>
        <v>26.45</v>
      </c>
    </row>
    <row r="57" spans="1:21" ht="15.75" x14ac:dyDescent="0.25">
      <c r="A57" s="11">
        <v>44</v>
      </c>
      <c r="B57" s="8">
        <v>7</v>
      </c>
      <c r="C57" s="8">
        <v>13</v>
      </c>
      <c r="D57" s="8"/>
      <c r="E57" s="8">
        <v>20</v>
      </c>
      <c r="F57" s="33">
        <f t="shared" si="3"/>
        <v>4.3499999999999996</v>
      </c>
      <c r="G57" s="10">
        <v>22</v>
      </c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7">
        <f t="shared" si="4"/>
        <v>0</v>
      </c>
      <c r="U57" s="7">
        <f t="shared" si="5"/>
        <v>26.35</v>
      </c>
    </row>
    <row r="58" spans="1:21" ht="15.75" x14ac:dyDescent="0.25">
      <c r="A58" s="11">
        <v>36</v>
      </c>
      <c r="B58" s="8">
        <v>17</v>
      </c>
      <c r="C58" s="8">
        <v>5</v>
      </c>
      <c r="D58" s="8"/>
      <c r="E58" s="8">
        <v>22</v>
      </c>
      <c r="F58" s="33">
        <f t="shared" si="3"/>
        <v>4.7727272727272725</v>
      </c>
      <c r="G58" s="10">
        <v>21</v>
      </c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7">
        <f t="shared" si="4"/>
        <v>0</v>
      </c>
      <c r="U58" s="7">
        <f t="shared" si="5"/>
        <v>25.772727272727273</v>
      </c>
    </row>
    <row r="59" spans="1:21" ht="15.75" x14ac:dyDescent="0.25">
      <c r="A59" s="11">
        <v>110</v>
      </c>
      <c r="B59" s="8">
        <v>13</v>
      </c>
      <c r="C59" s="8">
        <v>6</v>
      </c>
      <c r="D59" s="8">
        <v>0</v>
      </c>
      <c r="E59" s="8">
        <v>19</v>
      </c>
      <c r="F59" s="33">
        <f t="shared" si="3"/>
        <v>4.6842105263157894</v>
      </c>
      <c r="G59" s="10">
        <v>21</v>
      </c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7">
        <f t="shared" si="4"/>
        <v>0</v>
      </c>
      <c r="U59" s="7">
        <f t="shared" si="5"/>
        <v>25.684210526315788</v>
      </c>
    </row>
    <row r="60" spans="1:21" ht="15.75" x14ac:dyDescent="0.25">
      <c r="A60" s="11">
        <v>17</v>
      </c>
      <c r="B60" s="8">
        <v>7</v>
      </c>
      <c r="C60" s="8">
        <v>13</v>
      </c>
      <c r="D60" s="8"/>
      <c r="E60" s="8">
        <v>20</v>
      </c>
      <c r="F60" s="33">
        <f t="shared" si="3"/>
        <v>4.3499999999999996</v>
      </c>
      <c r="G60" s="10">
        <v>20</v>
      </c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7">
        <f t="shared" si="4"/>
        <v>0</v>
      </c>
      <c r="U60" s="7">
        <f t="shared" si="5"/>
        <v>24.35</v>
      </c>
    </row>
    <row r="61" spans="1:21" ht="15.75" x14ac:dyDescent="0.25">
      <c r="A61" s="11">
        <v>80</v>
      </c>
      <c r="B61" s="8">
        <v>12</v>
      </c>
      <c r="C61" s="8">
        <v>10</v>
      </c>
      <c r="D61" s="8"/>
      <c r="E61" s="8">
        <v>22</v>
      </c>
      <c r="F61" s="33">
        <f t="shared" si="3"/>
        <v>4.5454545454545459</v>
      </c>
      <c r="G61" s="10">
        <v>19</v>
      </c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7">
        <f t="shared" si="4"/>
        <v>0</v>
      </c>
      <c r="U61" s="7">
        <f t="shared" si="5"/>
        <v>23.545454545454547</v>
      </c>
    </row>
    <row r="62" spans="1:21" ht="15.75" x14ac:dyDescent="0.25">
      <c r="A62" s="11">
        <v>38</v>
      </c>
      <c r="B62" s="8">
        <v>10</v>
      </c>
      <c r="C62" s="8">
        <v>12</v>
      </c>
      <c r="D62" s="8"/>
      <c r="E62" s="8">
        <v>22</v>
      </c>
      <c r="F62" s="33">
        <f t="shared" si="3"/>
        <v>4.4545454545454541</v>
      </c>
      <c r="G62" s="10">
        <v>19</v>
      </c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7">
        <f t="shared" si="4"/>
        <v>0</v>
      </c>
      <c r="U62" s="7">
        <f t="shared" si="5"/>
        <v>23.454545454545453</v>
      </c>
    </row>
    <row r="63" spans="1:21" ht="15.75" x14ac:dyDescent="0.25">
      <c r="A63" s="11">
        <v>105</v>
      </c>
      <c r="B63" s="8">
        <v>4</v>
      </c>
      <c r="C63" s="8">
        <v>10</v>
      </c>
      <c r="D63" s="8">
        <v>5</v>
      </c>
      <c r="E63" s="8">
        <v>19</v>
      </c>
      <c r="F63" s="33">
        <f t="shared" si="3"/>
        <v>3.9473684210526314</v>
      </c>
      <c r="G63" s="10">
        <v>19</v>
      </c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7">
        <f t="shared" si="4"/>
        <v>0</v>
      </c>
      <c r="U63" s="7">
        <f t="shared" si="5"/>
        <v>22.94736842105263</v>
      </c>
    </row>
    <row r="64" spans="1:21" ht="15.75" x14ac:dyDescent="0.25">
      <c r="A64" s="11">
        <v>127</v>
      </c>
      <c r="B64" s="8">
        <v>10</v>
      </c>
      <c r="C64" s="8">
        <v>5</v>
      </c>
      <c r="D64" s="8">
        <v>3</v>
      </c>
      <c r="E64" s="8">
        <v>18</v>
      </c>
      <c r="F64" s="33">
        <f t="shared" si="3"/>
        <v>4.3888888888888893</v>
      </c>
      <c r="G64" s="10">
        <v>18</v>
      </c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7">
        <f t="shared" si="4"/>
        <v>0</v>
      </c>
      <c r="U64" s="7">
        <f t="shared" si="5"/>
        <v>22.388888888888889</v>
      </c>
    </row>
    <row r="65" spans="1:21" ht="15.75" x14ac:dyDescent="0.25">
      <c r="A65" s="11">
        <v>97</v>
      </c>
      <c r="B65" s="8">
        <v>5</v>
      </c>
      <c r="C65" s="8">
        <v>12</v>
      </c>
      <c r="D65" s="8">
        <v>1</v>
      </c>
      <c r="E65" s="8">
        <v>18</v>
      </c>
      <c r="F65" s="33">
        <f t="shared" si="3"/>
        <v>4.2222222222222223</v>
      </c>
      <c r="G65" s="10">
        <v>17</v>
      </c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7">
        <f t="shared" si="4"/>
        <v>0</v>
      </c>
      <c r="U65" s="7">
        <f t="shared" si="5"/>
        <v>21.222222222222221</v>
      </c>
    </row>
    <row r="66" spans="1:21" ht="15.75" x14ac:dyDescent="0.25">
      <c r="A66" s="11">
        <v>92</v>
      </c>
      <c r="B66" s="8">
        <v>2</v>
      </c>
      <c r="C66" s="8">
        <v>8</v>
      </c>
      <c r="D66" s="8">
        <v>12</v>
      </c>
      <c r="E66" s="8">
        <v>22</v>
      </c>
      <c r="F66" s="33">
        <f t="shared" si="3"/>
        <v>3.5454545454545454</v>
      </c>
      <c r="G66" s="10">
        <v>17</v>
      </c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7">
        <f t="shared" si="4"/>
        <v>0</v>
      </c>
      <c r="U66" s="7">
        <f t="shared" si="5"/>
        <v>20.545454545454547</v>
      </c>
    </row>
    <row r="67" spans="1:21" ht="15.75" x14ac:dyDescent="0.25">
      <c r="A67" s="11">
        <v>91</v>
      </c>
      <c r="B67" s="8">
        <v>2</v>
      </c>
      <c r="C67" s="8">
        <v>6</v>
      </c>
      <c r="D67" s="8">
        <v>14</v>
      </c>
      <c r="E67" s="8">
        <v>22</v>
      </c>
      <c r="F67" s="33">
        <f t="shared" si="3"/>
        <v>3.4545454545454546</v>
      </c>
      <c r="G67" s="10">
        <v>17</v>
      </c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">
        <f t="shared" si="4"/>
        <v>0</v>
      </c>
      <c r="U67" s="7">
        <f t="shared" si="5"/>
        <v>20.454545454545453</v>
      </c>
    </row>
    <row r="68" spans="1:21" ht="15.75" x14ac:dyDescent="0.25">
      <c r="A68" s="11">
        <v>63</v>
      </c>
      <c r="B68" s="8">
        <v>8</v>
      </c>
      <c r="C68" s="8">
        <v>13</v>
      </c>
      <c r="D68" s="8">
        <v>1</v>
      </c>
      <c r="E68" s="8">
        <v>22</v>
      </c>
      <c r="F68" s="33">
        <f t="shared" ref="F68:F99" si="6">SUM((B68*5+C68*4+D68*3)/E68)</f>
        <v>4.3181818181818183</v>
      </c>
      <c r="G68" s="10">
        <v>16</v>
      </c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7">
        <f t="shared" ref="T68:T76" si="7">SUM(I68:R68)</f>
        <v>0</v>
      </c>
      <c r="U68" s="7">
        <f t="shared" ref="U68:U99" si="8">F68+G68+H68+T68</f>
        <v>20.31818181818182</v>
      </c>
    </row>
    <row r="69" spans="1:21" ht="15.75" x14ac:dyDescent="0.25">
      <c r="A69" s="11">
        <v>82</v>
      </c>
      <c r="B69" s="8">
        <v>5</v>
      </c>
      <c r="C69" s="8">
        <v>11</v>
      </c>
      <c r="D69" s="8">
        <v>2</v>
      </c>
      <c r="E69" s="8">
        <v>18</v>
      </c>
      <c r="F69" s="33">
        <f t="shared" si="6"/>
        <v>4.166666666666667</v>
      </c>
      <c r="G69" s="10">
        <v>16</v>
      </c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7">
        <f t="shared" si="7"/>
        <v>0</v>
      </c>
      <c r="U69" s="7">
        <f t="shared" si="8"/>
        <v>20.166666666666668</v>
      </c>
    </row>
    <row r="70" spans="1:21" ht="15.75" x14ac:dyDescent="0.25">
      <c r="A70" s="11">
        <v>128</v>
      </c>
      <c r="B70" s="8">
        <v>1</v>
      </c>
      <c r="C70" s="8">
        <v>11</v>
      </c>
      <c r="D70" s="8">
        <v>5</v>
      </c>
      <c r="E70" s="8">
        <v>17</v>
      </c>
      <c r="F70" s="33">
        <f t="shared" si="6"/>
        <v>3.7647058823529411</v>
      </c>
      <c r="G70" s="10">
        <v>16</v>
      </c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7">
        <f t="shared" si="7"/>
        <v>0</v>
      </c>
      <c r="U70" s="7">
        <f t="shared" si="8"/>
        <v>19.764705882352942</v>
      </c>
    </row>
    <row r="71" spans="1:21" ht="15.75" x14ac:dyDescent="0.25">
      <c r="A71" s="11">
        <v>31</v>
      </c>
      <c r="B71" s="8">
        <v>3</v>
      </c>
      <c r="C71" s="8">
        <v>4</v>
      </c>
      <c r="D71" s="8">
        <v>2</v>
      </c>
      <c r="E71" s="8">
        <v>19</v>
      </c>
      <c r="F71" s="33">
        <f t="shared" si="6"/>
        <v>1.9473684210526316</v>
      </c>
      <c r="G71" s="10">
        <v>17</v>
      </c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7">
        <f t="shared" si="7"/>
        <v>0</v>
      </c>
      <c r="U71" s="7">
        <f t="shared" si="8"/>
        <v>18.94736842105263</v>
      </c>
    </row>
    <row r="72" spans="1:21" ht="15.75" x14ac:dyDescent="0.25">
      <c r="A72" s="11">
        <v>20</v>
      </c>
      <c r="B72" s="8">
        <v>10</v>
      </c>
      <c r="C72" s="8">
        <v>8</v>
      </c>
      <c r="D72" s="8">
        <v>2</v>
      </c>
      <c r="E72" s="8">
        <v>20</v>
      </c>
      <c r="F72" s="33">
        <f t="shared" si="6"/>
        <v>4.4000000000000004</v>
      </c>
      <c r="G72" s="10">
        <v>14</v>
      </c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">
        <f t="shared" si="7"/>
        <v>0</v>
      </c>
      <c r="U72" s="7">
        <f t="shared" si="8"/>
        <v>18.399999999999999</v>
      </c>
    </row>
    <row r="73" spans="1:21" ht="15.75" x14ac:dyDescent="0.25">
      <c r="A73" s="11">
        <v>106</v>
      </c>
      <c r="B73" s="8">
        <v>2</v>
      </c>
      <c r="C73" s="8">
        <v>5</v>
      </c>
      <c r="D73" s="8">
        <v>13</v>
      </c>
      <c r="E73" s="8">
        <v>20</v>
      </c>
      <c r="F73" s="33">
        <f t="shared" si="6"/>
        <v>3.45</v>
      </c>
      <c r="G73" s="10">
        <v>14</v>
      </c>
      <c r="H73" s="10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">
        <f t="shared" si="7"/>
        <v>0</v>
      </c>
      <c r="U73" s="7">
        <f t="shared" si="8"/>
        <v>17.45</v>
      </c>
    </row>
    <row r="74" spans="1:21" ht="15.75" x14ac:dyDescent="0.25">
      <c r="A74" s="11">
        <v>84</v>
      </c>
      <c r="B74" s="8">
        <v>2</v>
      </c>
      <c r="C74" s="8">
        <v>5</v>
      </c>
      <c r="D74" s="8">
        <v>10</v>
      </c>
      <c r="E74" s="8">
        <v>17</v>
      </c>
      <c r="F74" s="33">
        <f t="shared" si="6"/>
        <v>3.5294117647058822</v>
      </c>
      <c r="G74" s="10">
        <v>11</v>
      </c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">
        <f t="shared" si="7"/>
        <v>0</v>
      </c>
      <c r="U74" s="7">
        <f t="shared" si="8"/>
        <v>14.529411764705882</v>
      </c>
    </row>
    <row r="75" spans="1:21" ht="15.75" x14ac:dyDescent="0.25">
      <c r="A75" s="11">
        <v>117</v>
      </c>
      <c r="B75" s="8">
        <v>2</v>
      </c>
      <c r="C75" s="8">
        <v>10</v>
      </c>
      <c r="D75" s="8">
        <v>6</v>
      </c>
      <c r="E75" s="8">
        <v>18</v>
      </c>
      <c r="F75" s="33">
        <f t="shared" si="6"/>
        <v>3.7777777777777777</v>
      </c>
      <c r="G75" s="10">
        <v>10</v>
      </c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7">
        <f t="shared" si="7"/>
        <v>0</v>
      </c>
      <c r="U75" s="7">
        <f t="shared" si="8"/>
        <v>13.777777777777779</v>
      </c>
    </row>
    <row r="76" spans="1:21" ht="15.75" x14ac:dyDescent="0.25">
      <c r="A76" s="11">
        <v>109</v>
      </c>
      <c r="B76" s="8">
        <v>4</v>
      </c>
      <c r="C76" s="8">
        <v>9</v>
      </c>
      <c r="D76" s="8">
        <v>6</v>
      </c>
      <c r="E76" s="8">
        <v>19</v>
      </c>
      <c r="F76" s="33">
        <f t="shared" si="6"/>
        <v>3.8947368421052633</v>
      </c>
      <c r="G76" s="10">
        <v>9</v>
      </c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7">
        <f t="shared" si="7"/>
        <v>0</v>
      </c>
      <c r="U76" s="7">
        <f t="shared" si="8"/>
        <v>12.894736842105264</v>
      </c>
    </row>
  </sheetData>
  <autoFilter ref="A3:X3">
    <sortState ref="A5:Y80">
      <sortCondition descending="1" ref="U3"/>
    </sortState>
  </autoFilter>
  <mergeCells count="13">
    <mergeCell ref="Q2:R2"/>
    <mergeCell ref="S2:S3"/>
    <mergeCell ref="T2:T3"/>
    <mergeCell ref="U2:U3"/>
    <mergeCell ref="A1:U1"/>
    <mergeCell ref="A2:A3"/>
    <mergeCell ref="B2:E2"/>
    <mergeCell ref="F2:F3"/>
    <mergeCell ref="G2:H2"/>
    <mergeCell ref="I2:J2"/>
    <mergeCell ref="K2:L2"/>
    <mergeCell ref="M2:N2"/>
    <mergeCell ref="O2:P2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zoomScale="75" zoomScaleNormal="75" workbookViewId="0">
      <pane xSplit="8" ySplit="3" topLeftCell="I73" activePane="bottomRight" state="frozen"/>
      <selection pane="topRight" activeCell="K1" sqref="K1"/>
      <selection pane="bottomLeft" activeCell="A4" sqref="A4"/>
      <selection pane="bottomRight" sqref="A1:U1"/>
    </sheetView>
  </sheetViews>
  <sheetFormatPr defaultRowHeight="15" x14ac:dyDescent="0.25"/>
  <cols>
    <col min="2" max="4" width="7.7109375" customWidth="1"/>
    <col min="5" max="5" width="12" customWidth="1"/>
    <col min="6" max="6" width="12.140625" style="5" customWidth="1"/>
    <col min="7" max="14" width="7.85546875" customWidth="1"/>
    <col min="15" max="18" width="10.140625" customWidth="1"/>
    <col min="19" max="19" width="28.5703125" customWidth="1"/>
    <col min="20" max="20" width="12.140625" customWidth="1"/>
    <col min="21" max="21" width="14.42578125" customWidth="1"/>
    <col min="22" max="22" width="4.5703125" customWidth="1"/>
    <col min="23" max="23" width="20.7109375" customWidth="1"/>
  </cols>
  <sheetData>
    <row r="1" spans="1:23" ht="35.25" thickBot="1" x14ac:dyDescent="0.3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36"/>
    </row>
    <row r="2" spans="1:23" s="1" customFormat="1" ht="225.75" customHeight="1" x14ac:dyDescent="0.25">
      <c r="A2" s="62" t="s">
        <v>0</v>
      </c>
      <c r="B2" s="64" t="s">
        <v>10</v>
      </c>
      <c r="C2" s="64"/>
      <c r="D2" s="64"/>
      <c r="E2" s="64"/>
      <c r="F2" s="65" t="s">
        <v>21</v>
      </c>
      <c r="G2" s="67" t="s">
        <v>13</v>
      </c>
      <c r="H2" s="68"/>
      <c r="I2" s="71" t="s">
        <v>14</v>
      </c>
      <c r="J2" s="72"/>
      <c r="K2" s="73" t="s">
        <v>15</v>
      </c>
      <c r="L2" s="74"/>
      <c r="M2" s="73" t="s">
        <v>16</v>
      </c>
      <c r="N2" s="74"/>
      <c r="O2" s="73" t="s">
        <v>17</v>
      </c>
      <c r="P2" s="74"/>
      <c r="Q2" s="73" t="s">
        <v>18</v>
      </c>
      <c r="R2" s="74"/>
      <c r="S2" s="69" t="s">
        <v>12</v>
      </c>
      <c r="T2" s="41" t="s">
        <v>9</v>
      </c>
      <c r="U2" s="41" t="s">
        <v>1</v>
      </c>
      <c r="V2" s="25"/>
      <c r="W2" s="27" t="s">
        <v>23</v>
      </c>
    </row>
    <row r="3" spans="1:23" s="1" customFormat="1" ht="99" customHeight="1" thickBot="1" x14ac:dyDescent="0.3">
      <c r="A3" s="63"/>
      <c r="B3" s="12" t="s">
        <v>2</v>
      </c>
      <c r="C3" s="12" t="s">
        <v>3</v>
      </c>
      <c r="D3" s="12" t="s">
        <v>4</v>
      </c>
      <c r="E3" s="12" t="s">
        <v>5</v>
      </c>
      <c r="F3" s="66"/>
      <c r="G3" s="14" t="s">
        <v>8</v>
      </c>
      <c r="H3" s="15" t="s">
        <v>11</v>
      </c>
      <c r="I3" s="18" t="s">
        <v>8</v>
      </c>
      <c r="J3" s="19" t="s">
        <v>11</v>
      </c>
      <c r="K3" s="18" t="s">
        <v>8</v>
      </c>
      <c r="L3" s="19" t="s">
        <v>11</v>
      </c>
      <c r="M3" s="18" t="s">
        <v>8</v>
      </c>
      <c r="N3" s="19" t="s">
        <v>11</v>
      </c>
      <c r="O3" s="18" t="s">
        <v>8</v>
      </c>
      <c r="P3" s="19" t="s">
        <v>11</v>
      </c>
      <c r="Q3" s="18" t="s">
        <v>8</v>
      </c>
      <c r="R3" s="19" t="s">
        <v>11</v>
      </c>
      <c r="S3" s="70"/>
      <c r="T3" s="42"/>
      <c r="U3" s="42"/>
      <c r="V3" s="26"/>
      <c r="W3" s="28">
        <f>COUNT(A:A)</f>
        <v>73</v>
      </c>
    </row>
    <row r="4" spans="1:23" ht="15.75" x14ac:dyDescent="0.25">
      <c r="A4" s="17"/>
      <c r="B4" s="13"/>
      <c r="C4" s="13"/>
      <c r="D4" s="13"/>
      <c r="E4" s="13"/>
      <c r="F4" s="33" t="e">
        <f t="shared" ref="F4:F35" si="0">SUM((B4*5+C4*4+D4*3)/E4)</f>
        <v>#DIV/0!</v>
      </c>
      <c r="G4" s="16"/>
      <c r="H4" s="1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>
        <f t="shared" ref="T4:T35" si="1">SUM(I4:R4)</f>
        <v>0</v>
      </c>
      <c r="U4" s="7" t="e">
        <f t="shared" ref="U4:U35" si="2">F4+G4+H4+T4</f>
        <v>#DIV/0!</v>
      </c>
    </row>
    <row r="5" spans="1:23" ht="18.75" x14ac:dyDescent="0.25">
      <c r="A5" s="38">
        <v>69</v>
      </c>
      <c r="B5" s="13">
        <v>16</v>
      </c>
      <c r="C5" s="13">
        <v>4</v>
      </c>
      <c r="D5" s="13"/>
      <c r="E5" s="13">
        <v>20</v>
      </c>
      <c r="F5" s="33">
        <f t="shared" si="0"/>
        <v>4.8</v>
      </c>
      <c r="G5" s="16">
        <v>34</v>
      </c>
      <c r="H5" s="16">
        <v>67</v>
      </c>
      <c r="I5" s="6"/>
      <c r="J5" s="6"/>
      <c r="K5" s="6"/>
      <c r="L5" s="6">
        <v>1</v>
      </c>
      <c r="M5" s="6"/>
      <c r="N5" s="6">
        <v>2</v>
      </c>
      <c r="O5" s="6"/>
      <c r="P5" s="6"/>
      <c r="Q5" s="6"/>
      <c r="R5" s="6"/>
      <c r="S5" s="6"/>
      <c r="T5" s="7">
        <f t="shared" si="1"/>
        <v>3</v>
      </c>
      <c r="U5" s="7">
        <f t="shared" si="2"/>
        <v>108.8</v>
      </c>
    </row>
    <row r="6" spans="1:23" ht="18.75" x14ac:dyDescent="0.25">
      <c r="A6" s="38">
        <v>48</v>
      </c>
      <c r="B6" s="13">
        <v>17</v>
      </c>
      <c r="C6" s="13">
        <v>4</v>
      </c>
      <c r="D6" s="13">
        <v>1</v>
      </c>
      <c r="E6" s="13">
        <v>22</v>
      </c>
      <c r="F6" s="33">
        <f t="shared" si="0"/>
        <v>4.7272727272727275</v>
      </c>
      <c r="G6" s="16">
        <v>31</v>
      </c>
      <c r="H6" s="16">
        <v>67</v>
      </c>
      <c r="I6" s="6"/>
      <c r="J6" s="6">
        <v>2</v>
      </c>
      <c r="K6" s="6"/>
      <c r="L6" s="6"/>
      <c r="M6" s="6"/>
      <c r="N6" s="6"/>
      <c r="O6" s="6"/>
      <c r="P6" s="6"/>
      <c r="Q6" s="6"/>
      <c r="R6" s="6"/>
      <c r="S6" s="6"/>
      <c r="T6" s="7">
        <f t="shared" si="1"/>
        <v>2</v>
      </c>
      <c r="U6" s="7">
        <f t="shared" si="2"/>
        <v>104.72727272727272</v>
      </c>
    </row>
    <row r="7" spans="1:23" ht="18.75" x14ac:dyDescent="0.25">
      <c r="A7" s="38">
        <v>104</v>
      </c>
      <c r="B7" s="13">
        <v>13</v>
      </c>
      <c r="C7" s="13">
        <v>7</v>
      </c>
      <c r="D7" s="13">
        <v>0</v>
      </c>
      <c r="E7" s="13">
        <v>20</v>
      </c>
      <c r="F7" s="33">
        <f t="shared" si="0"/>
        <v>4.6500000000000004</v>
      </c>
      <c r="G7" s="16">
        <v>34</v>
      </c>
      <c r="H7" s="16">
        <v>64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 t="shared" si="1"/>
        <v>0</v>
      </c>
      <c r="U7" s="7">
        <f t="shared" si="2"/>
        <v>102.65</v>
      </c>
    </row>
    <row r="8" spans="1:23" ht="18.75" x14ac:dyDescent="0.25">
      <c r="A8" s="38">
        <v>51</v>
      </c>
      <c r="B8" s="13">
        <v>18</v>
      </c>
      <c r="C8" s="13"/>
      <c r="D8" s="13"/>
      <c r="E8" s="13">
        <v>18</v>
      </c>
      <c r="F8" s="33">
        <f t="shared" si="0"/>
        <v>5</v>
      </c>
      <c r="G8" s="16">
        <v>32</v>
      </c>
      <c r="H8" s="16">
        <v>64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si="1"/>
        <v>0</v>
      </c>
      <c r="U8" s="7">
        <f t="shared" si="2"/>
        <v>101</v>
      </c>
    </row>
    <row r="9" spans="1:23" ht="18.75" x14ac:dyDescent="0.25">
      <c r="A9" s="38">
        <v>68</v>
      </c>
      <c r="B9" s="13">
        <v>16</v>
      </c>
      <c r="C9" s="13">
        <v>4</v>
      </c>
      <c r="D9" s="13"/>
      <c r="E9" s="13">
        <v>20</v>
      </c>
      <c r="F9" s="33">
        <f t="shared" si="0"/>
        <v>4.8</v>
      </c>
      <c r="G9" s="16">
        <v>30</v>
      </c>
      <c r="H9" s="16">
        <v>63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1"/>
        <v>0</v>
      </c>
      <c r="U9" s="7">
        <f t="shared" si="2"/>
        <v>97.8</v>
      </c>
    </row>
    <row r="10" spans="1:23" ht="18.75" x14ac:dyDescent="0.25">
      <c r="A10" s="38">
        <v>131</v>
      </c>
      <c r="B10" s="13">
        <v>9</v>
      </c>
      <c r="C10" s="13">
        <v>9</v>
      </c>
      <c r="D10" s="13">
        <v>1</v>
      </c>
      <c r="E10" s="13">
        <v>19</v>
      </c>
      <c r="F10" s="33">
        <f t="shared" si="0"/>
        <v>4.4210526315789478</v>
      </c>
      <c r="G10" s="16">
        <v>28</v>
      </c>
      <c r="H10" s="16">
        <v>65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1"/>
        <v>0</v>
      </c>
      <c r="U10" s="7">
        <f t="shared" si="2"/>
        <v>97.421052631578945</v>
      </c>
    </row>
    <row r="11" spans="1:23" ht="18.75" x14ac:dyDescent="0.25">
      <c r="A11" s="38">
        <v>49</v>
      </c>
      <c r="B11" s="13">
        <v>20</v>
      </c>
      <c r="C11" s="13"/>
      <c r="D11" s="13"/>
      <c r="E11" s="13">
        <v>20</v>
      </c>
      <c r="F11" s="33">
        <f t="shared" si="0"/>
        <v>5</v>
      </c>
      <c r="G11" s="16">
        <v>28</v>
      </c>
      <c r="H11" s="16">
        <v>64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1"/>
        <v>0</v>
      </c>
      <c r="U11" s="7">
        <f t="shared" si="2"/>
        <v>97</v>
      </c>
    </row>
    <row r="12" spans="1:23" ht="18.75" x14ac:dyDescent="0.25">
      <c r="A12" s="38">
        <v>53</v>
      </c>
      <c r="B12" s="13">
        <v>15</v>
      </c>
      <c r="C12" s="13">
        <v>7</v>
      </c>
      <c r="D12" s="13"/>
      <c r="E12" s="13">
        <v>22</v>
      </c>
      <c r="F12" s="33">
        <f t="shared" si="0"/>
        <v>4.6818181818181817</v>
      </c>
      <c r="G12" s="16">
        <v>31</v>
      </c>
      <c r="H12" s="16">
        <v>61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1"/>
        <v>0</v>
      </c>
      <c r="U12" s="7">
        <f t="shared" si="2"/>
        <v>96.681818181818187</v>
      </c>
    </row>
    <row r="13" spans="1:23" ht="18.75" x14ac:dyDescent="0.25">
      <c r="A13" s="38">
        <v>43</v>
      </c>
      <c r="B13" s="13">
        <v>11</v>
      </c>
      <c r="C13" s="13">
        <v>6</v>
      </c>
      <c r="D13" s="13"/>
      <c r="E13" s="13">
        <v>17</v>
      </c>
      <c r="F13" s="33">
        <f t="shared" si="0"/>
        <v>4.6470588235294121</v>
      </c>
      <c r="G13" s="16">
        <v>31</v>
      </c>
      <c r="H13" s="16">
        <v>61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1"/>
        <v>0</v>
      </c>
      <c r="U13" s="7">
        <f t="shared" si="2"/>
        <v>96.64705882352942</v>
      </c>
    </row>
    <row r="14" spans="1:23" ht="13.15" customHeight="1" x14ac:dyDescent="0.25">
      <c r="A14" s="38">
        <v>4</v>
      </c>
      <c r="B14" s="13">
        <v>22</v>
      </c>
      <c r="C14" s="13"/>
      <c r="D14" s="13"/>
      <c r="E14" s="13">
        <v>22</v>
      </c>
      <c r="F14" s="33">
        <f t="shared" si="0"/>
        <v>5</v>
      </c>
      <c r="G14" s="16">
        <v>29</v>
      </c>
      <c r="H14" s="16">
        <v>62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1"/>
        <v>0</v>
      </c>
      <c r="U14" s="7">
        <f t="shared" si="2"/>
        <v>96</v>
      </c>
      <c r="V14" s="24"/>
      <c r="W14" s="1"/>
    </row>
    <row r="15" spans="1:23" ht="18.75" x14ac:dyDescent="0.25">
      <c r="A15" s="38">
        <v>13</v>
      </c>
      <c r="B15" s="13">
        <v>13</v>
      </c>
      <c r="C15" s="13">
        <v>6</v>
      </c>
      <c r="D15" s="13"/>
      <c r="E15" s="13">
        <v>19</v>
      </c>
      <c r="F15" s="33">
        <f t="shared" si="0"/>
        <v>4.6842105263157894</v>
      </c>
      <c r="G15" s="16">
        <v>32</v>
      </c>
      <c r="H15" s="16">
        <v>58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1"/>
        <v>0</v>
      </c>
      <c r="U15" s="7">
        <f t="shared" si="2"/>
        <v>94.68421052631578</v>
      </c>
      <c r="V15" s="24"/>
      <c r="W15" s="1"/>
    </row>
    <row r="16" spans="1:23" ht="18.75" x14ac:dyDescent="0.25">
      <c r="A16" s="38">
        <v>81</v>
      </c>
      <c r="B16" s="13">
        <v>10</v>
      </c>
      <c r="C16" s="13">
        <v>7</v>
      </c>
      <c r="D16" s="13"/>
      <c r="E16" s="13">
        <v>17</v>
      </c>
      <c r="F16" s="33">
        <f t="shared" si="0"/>
        <v>4.5882352941176467</v>
      </c>
      <c r="G16" s="16">
        <v>31</v>
      </c>
      <c r="H16" s="16">
        <v>58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1"/>
        <v>0</v>
      </c>
      <c r="U16" s="7">
        <f t="shared" si="2"/>
        <v>93.588235294117652</v>
      </c>
    </row>
    <row r="17" spans="1:23" ht="18.75" x14ac:dyDescent="0.25">
      <c r="A17" s="38">
        <v>134</v>
      </c>
      <c r="B17" s="13">
        <v>17</v>
      </c>
      <c r="C17" s="13">
        <v>2</v>
      </c>
      <c r="D17" s="13">
        <v>0</v>
      </c>
      <c r="E17" s="13">
        <v>19</v>
      </c>
      <c r="F17" s="33">
        <f t="shared" si="0"/>
        <v>4.8947368421052628</v>
      </c>
      <c r="G17" s="16">
        <v>30</v>
      </c>
      <c r="H17" s="16">
        <v>58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1"/>
        <v>0</v>
      </c>
      <c r="U17" s="7">
        <f t="shared" si="2"/>
        <v>92.89473684210526</v>
      </c>
    </row>
    <row r="18" spans="1:23" ht="18.75" x14ac:dyDescent="0.25">
      <c r="A18" s="38">
        <v>101</v>
      </c>
      <c r="B18" s="13">
        <v>15</v>
      </c>
      <c r="C18" s="13">
        <v>5</v>
      </c>
      <c r="D18" s="13">
        <v>0</v>
      </c>
      <c r="E18" s="13">
        <v>20</v>
      </c>
      <c r="F18" s="33">
        <f t="shared" si="0"/>
        <v>4.75</v>
      </c>
      <c r="G18" s="16">
        <v>28</v>
      </c>
      <c r="H18" s="16">
        <v>60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1"/>
        <v>0</v>
      </c>
      <c r="U18" s="7">
        <f t="shared" si="2"/>
        <v>92.75</v>
      </c>
    </row>
    <row r="19" spans="1:23" ht="18.75" x14ac:dyDescent="0.25">
      <c r="A19" s="38">
        <v>94</v>
      </c>
      <c r="B19" s="13">
        <v>7</v>
      </c>
      <c r="C19" s="13">
        <v>7</v>
      </c>
      <c r="D19" s="13">
        <v>6</v>
      </c>
      <c r="E19" s="37">
        <v>20</v>
      </c>
      <c r="F19" s="33">
        <f t="shared" si="0"/>
        <v>4.05</v>
      </c>
      <c r="G19" s="16">
        <v>25</v>
      </c>
      <c r="H19" s="16">
        <v>61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1"/>
        <v>0</v>
      </c>
      <c r="U19" s="7">
        <f t="shared" si="2"/>
        <v>90.05</v>
      </c>
    </row>
    <row r="20" spans="1:23" ht="15.75" x14ac:dyDescent="0.25">
      <c r="A20" s="17">
        <v>142</v>
      </c>
      <c r="B20" s="13">
        <v>4</v>
      </c>
      <c r="C20" s="13">
        <v>9</v>
      </c>
      <c r="D20" s="13">
        <v>4</v>
      </c>
      <c r="E20" s="13">
        <v>17</v>
      </c>
      <c r="F20" s="33">
        <f t="shared" si="0"/>
        <v>4</v>
      </c>
      <c r="G20" s="16">
        <v>24</v>
      </c>
      <c r="H20" s="16">
        <v>62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1"/>
        <v>0</v>
      </c>
      <c r="U20" s="7">
        <f t="shared" si="2"/>
        <v>90</v>
      </c>
    </row>
    <row r="21" spans="1:23" ht="15.75" x14ac:dyDescent="0.25">
      <c r="A21" s="17">
        <v>1</v>
      </c>
      <c r="B21" s="13">
        <v>18</v>
      </c>
      <c r="C21" s="13">
        <v>2</v>
      </c>
      <c r="D21" s="13"/>
      <c r="E21" s="13">
        <v>20</v>
      </c>
      <c r="F21" s="33">
        <f t="shared" si="0"/>
        <v>4.9000000000000004</v>
      </c>
      <c r="G21" s="16">
        <v>30</v>
      </c>
      <c r="H21" s="16">
        <v>55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1"/>
        <v>0</v>
      </c>
      <c r="U21" s="7">
        <f t="shared" si="2"/>
        <v>89.9</v>
      </c>
      <c r="V21" s="24"/>
      <c r="W21" s="1"/>
    </row>
    <row r="22" spans="1:23" ht="15.75" x14ac:dyDescent="0.25">
      <c r="A22" s="17">
        <v>7</v>
      </c>
      <c r="B22" s="13">
        <v>17</v>
      </c>
      <c r="C22" s="13">
        <v>3</v>
      </c>
      <c r="D22" s="13"/>
      <c r="E22" s="13">
        <v>20</v>
      </c>
      <c r="F22" s="33">
        <f t="shared" si="0"/>
        <v>4.8499999999999996</v>
      </c>
      <c r="G22" s="16">
        <v>30</v>
      </c>
      <c r="H22" s="16">
        <v>55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1"/>
        <v>0</v>
      </c>
      <c r="U22" s="7">
        <f t="shared" si="2"/>
        <v>89.85</v>
      </c>
      <c r="V22" s="24"/>
      <c r="W22" s="1"/>
    </row>
    <row r="23" spans="1:23" ht="15.75" x14ac:dyDescent="0.25">
      <c r="A23" s="17">
        <v>25</v>
      </c>
      <c r="B23" s="13">
        <v>14</v>
      </c>
      <c r="C23" s="13">
        <v>5</v>
      </c>
      <c r="D23" s="13"/>
      <c r="E23" s="13">
        <v>19</v>
      </c>
      <c r="F23" s="33">
        <f t="shared" si="0"/>
        <v>4.7368421052631575</v>
      </c>
      <c r="G23" s="16">
        <v>28</v>
      </c>
      <c r="H23" s="16">
        <v>57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1"/>
        <v>0</v>
      </c>
      <c r="U23" s="7">
        <f t="shared" si="2"/>
        <v>89.73684210526315</v>
      </c>
    </row>
    <row r="24" spans="1:23" ht="15.75" x14ac:dyDescent="0.25">
      <c r="A24" s="17">
        <v>24</v>
      </c>
      <c r="B24" s="13">
        <v>14</v>
      </c>
      <c r="C24" s="13">
        <v>6</v>
      </c>
      <c r="D24" s="13"/>
      <c r="E24" s="13">
        <v>20</v>
      </c>
      <c r="F24" s="33">
        <f t="shared" si="0"/>
        <v>4.7</v>
      </c>
      <c r="G24" s="16">
        <v>30</v>
      </c>
      <c r="H24" s="16">
        <v>55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1"/>
        <v>0</v>
      </c>
      <c r="U24" s="7">
        <f t="shared" si="2"/>
        <v>89.7</v>
      </c>
    </row>
    <row r="25" spans="1:23" ht="15.75" x14ac:dyDescent="0.25">
      <c r="A25" s="17">
        <v>3</v>
      </c>
      <c r="B25" s="13">
        <v>10</v>
      </c>
      <c r="C25" s="13">
        <v>11</v>
      </c>
      <c r="D25" s="13">
        <v>1</v>
      </c>
      <c r="E25" s="13">
        <v>22</v>
      </c>
      <c r="F25" s="33">
        <f t="shared" si="0"/>
        <v>4.4090909090909092</v>
      </c>
      <c r="G25" s="16">
        <v>28</v>
      </c>
      <c r="H25" s="16">
        <v>57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1"/>
        <v>0</v>
      </c>
      <c r="U25" s="7">
        <f t="shared" si="2"/>
        <v>89.409090909090907</v>
      </c>
      <c r="V25" s="24"/>
      <c r="W25" s="1"/>
    </row>
    <row r="26" spans="1:23" ht="15.75" x14ac:dyDescent="0.25">
      <c r="A26" s="17">
        <v>136</v>
      </c>
      <c r="B26" s="13">
        <v>6</v>
      </c>
      <c r="C26" s="13">
        <v>10</v>
      </c>
      <c r="D26" s="13">
        <v>4</v>
      </c>
      <c r="E26" s="13">
        <v>20</v>
      </c>
      <c r="F26" s="33">
        <f t="shared" si="0"/>
        <v>4.0999999999999996</v>
      </c>
      <c r="G26" s="16">
        <v>31</v>
      </c>
      <c r="H26" s="16">
        <v>54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1"/>
        <v>0</v>
      </c>
      <c r="U26" s="7">
        <f t="shared" si="2"/>
        <v>89.1</v>
      </c>
    </row>
    <row r="27" spans="1:23" ht="15.75" x14ac:dyDescent="0.25">
      <c r="A27" s="17">
        <v>144</v>
      </c>
      <c r="B27" s="13">
        <v>6</v>
      </c>
      <c r="C27" s="13">
        <v>9</v>
      </c>
      <c r="D27" s="13">
        <v>5</v>
      </c>
      <c r="E27" s="13">
        <v>20</v>
      </c>
      <c r="F27" s="33">
        <f t="shared" si="0"/>
        <v>4.05</v>
      </c>
      <c r="G27" s="16">
        <v>27</v>
      </c>
      <c r="H27" s="16">
        <v>58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1"/>
        <v>0</v>
      </c>
      <c r="U27" s="7">
        <f t="shared" si="2"/>
        <v>89.05</v>
      </c>
    </row>
    <row r="28" spans="1:23" ht="15.75" x14ac:dyDescent="0.25">
      <c r="A28" s="17">
        <v>8</v>
      </c>
      <c r="B28" s="13">
        <v>18</v>
      </c>
      <c r="C28" s="13">
        <v>2</v>
      </c>
      <c r="D28" s="13"/>
      <c r="E28" s="13">
        <v>20</v>
      </c>
      <c r="F28" s="33">
        <f t="shared" si="0"/>
        <v>4.9000000000000004</v>
      </c>
      <c r="G28" s="16">
        <v>24</v>
      </c>
      <c r="H28" s="16">
        <v>60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1"/>
        <v>0</v>
      </c>
      <c r="U28" s="7">
        <f t="shared" si="2"/>
        <v>88.9</v>
      </c>
      <c r="V28" s="24"/>
      <c r="W28" s="1"/>
    </row>
    <row r="29" spans="1:23" ht="15.75" x14ac:dyDescent="0.25">
      <c r="A29" s="17">
        <v>18</v>
      </c>
      <c r="B29" s="13">
        <v>11</v>
      </c>
      <c r="C29" s="13">
        <v>7</v>
      </c>
      <c r="D29" s="13">
        <v>2</v>
      </c>
      <c r="E29" s="13">
        <v>20</v>
      </c>
      <c r="F29" s="33">
        <f t="shared" si="0"/>
        <v>4.45</v>
      </c>
      <c r="G29" s="16">
        <v>26</v>
      </c>
      <c r="H29" s="16">
        <v>58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1"/>
        <v>0</v>
      </c>
      <c r="U29" s="7">
        <f t="shared" si="2"/>
        <v>88.45</v>
      </c>
    </row>
    <row r="30" spans="1:23" ht="15.75" x14ac:dyDescent="0.25">
      <c r="A30" s="17">
        <v>89</v>
      </c>
      <c r="B30" s="13">
        <v>4</v>
      </c>
      <c r="C30" s="13">
        <v>9</v>
      </c>
      <c r="D30" s="13">
        <v>4</v>
      </c>
      <c r="E30" s="13">
        <v>17</v>
      </c>
      <c r="F30" s="33">
        <f t="shared" si="0"/>
        <v>4</v>
      </c>
      <c r="G30" s="16">
        <v>25</v>
      </c>
      <c r="H30" s="16">
        <v>59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1"/>
        <v>0</v>
      </c>
      <c r="U30" s="7">
        <f t="shared" si="2"/>
        <v>88</v>
      </c>
    </row>
    <row r="31" spans="1:23" ht="15.75" x14ac:dyDescent="0.25">
      <c r="A31" s="17">
        <v>58</v>
      </c>
      <c r="B31" s="13">
        <v>14</v>
      </c>
      <c r="C31" s="13">
        <v>6</v>
      </c>
      <c r="D31" s="13"/>
      <c r="E31" s="13">
        <v>20</v>
      </c>
      <c r="F31" s="33">
        <f t="shared" si="0"/>
        <v>4.7</v>
      </c>
      <c r="G31" s="16">
        <v>22</v>
      </c>
      <c r="H31" s="16">
        <v>60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1"/>
        <v>0</v>
      </c>
      <c r="U31" s="7">
        <f t="shared" si="2"/>
        <v>86.7</v>
      </c>
    </row>
    <row r="32" spans="1:23" ht="15.75" x14ac:dyDescent="0.25">
      <c r="A32" s="17">
        <v>14</v>
      </c>
      <c r="B32" s="13">
        <v>11</v>
      </c>
      <c r="C32" s="13">
        <v>7</v>
      </c>
      <c r="D32" s="13"/>
      <c r="E32" s="13">
        <v>18</v>
      </c>
      <c r="F32" s="33">
        <f t="shared" si="0"/>
        <v>4.6111111111111107</v>
      </c>
      <c r="G32" s="16">
        <v>26</v>
      </c>
      <c r="H32" s="16">
        <v>56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1"/>
        <v>0</v>
      </c>
      <c r="U32" s="7">
        <f t="shared" si="2"/>
        <v>86.611111111111114</v>
      </c>
      <c r="V32" s="24"/>
      <c r="W32" s="1"/>
    </row>
    <row r="33" spans="1:23" ht="15.75" x14ac:dyDescent="0.25">
      <c r="A33" s="17">
        <v>66</v>
      </c>
      <c r="B33" s="13">
        <v>10</v>
      </c>
      <c r="C33" s="13">
        <v>7</v>
      </c>
      <c r="D33" s="13">
        <v>1</v>
      </c>
      <c r="E33" s="13">
        <v>18</v>
      </c>
      <c r="F33" s="33">
        <f t="shared" si="0"/>
        <v>4.5</v>
      </c>
      <c r="G33" s="16">
        <v>27</v>
      </c>
      <c r="H33" s="16">
        <v>55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1"/>
        <v>0</v>
      </c>
      <c r="U33" s="7">
        <f t="shared" si="2"/>
        <v>86.5</v>
      </c>
    </row>
    <row r="34" spans="1:23" ht="15.75" x14ac:dyDescent="0.25">
      <c r="A34" s="17">
        <v>86</v>
      </c>
      <c r="B34" s="13">
        <v>6</v>
      </c>
      <c r="C34" s="13">
        <v>7</v>
      </c>
      <c r="D34" s="13">
        <v>4</v>
      </c>
      <c r="E34" s="13">
        <v>17</v>
      </c>
      <c r="F34" s="33">
        <f t="shared" si="0"/>
        <v>4.117647058823529</v>
      </c>
      <c r="G34" s="16">
        <v>25</v>
      </c>
      <c r="H34" s="16">
        <v>57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1"/>
        <v>0</v>
      </c>
      <c r="U34" s="7">
        <f t="shared" si="2"/>
        <v>86.117647058823536</v>
      </c>
    </row>
    <row r="35" spans="1:23" ht="15.75" x14ac:dyDescent="0.25">
      <c r="A35" s="17">
        <v>100</v>
      </c>
      <c r="B35" s="13">
        <v>14</v>
      </c>
      <c r="C35" s="13">
        <v>6</v>
      </c>
      <c r="D35" s="13">
        <v>0</v>
      </c>
      <c r="E35" s="13">
        <v>20</v>
      </c>
      <c r="F35" s="33">
        <f t="shared" si="0"/>
        <v>4.7</v>
      </c>
      <c r="G35" s="16">
        <v>30</v>
      </c>
      <c r="H35" s="16">
        <v>51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>
        <f t="shared" si="1"/>
        <v>0</v>
      </c>
      <c r="U35" s="7">
        <f t="shared" si="2"/>
        <v>85.7</v>
      </c>
    </row>
    <row r="36" spans="1:23" ht="15.75" x14ac:dyDescent="0.25">
      <c r="A36" s="17">
        <v>115</v>
      </c>
      <c r="B36" s="13">
        <v>6</v>
      </c>
      <c r="C36" s="13">
        <v>10</v>
      </c>
      <c r="D36" s="13">
        <v>1</v>
      </c>
      <c r="E36" s="13">
        <v>17</v>
      </c>
      <c r="F36" s="33">
        <f t="shared" ref="F36:F67" si="3">SUM((B36*5+C36*4+D36*3)/E36)</f>
        <v>4.2941176470588234</v>
      </c>
      <c r="G36" s="16">
        <v>22</v>
      </c>
      <c r="H36" s="16">
        <v>57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>
        <f t="shared" ref="T36:T67" si="4">SUM(I36:R36)</f>
        <v>0</v>
      </c>
      <c r="U36" s="7">
        <f t="shared" ref="U36:U67" si="5">F36+G36+H36+T36</f>
        <v>83.294117647058826</v>
      </c>
    </row>
    <row r="37" spans="1:23" ht="15.75" x14ac:dyDescent="0.25">
      <c r="A37" s="17">
        <v>42</v>
      </c>
      <c r="B37" s="13">
        <v>2</v>
      </c>
      <c r="C37" s="13">
        <v>13</v>
      </c>
      <c r="D37" s="13">
        <v>4</v>
      </c>
      <c r="E37" s="13">
        <v>19</v>
      </c>
      <c r="F37" s="33">
        <f t="shared" si="3"/>
        <v>3.8947368421052633</v>
      </c>
      <c r="G37" s="16">
        <v>26</v>
      </c>
      <c r="H37" s="16">
        <v>53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>
        <f t="shared" si="4"/>
        <v>0</v>
      </c>
      <c r="U37" s="7">
        <f t="shared" si="5"/>
        <v>82.89473684210526</v>
      </c>
    </row>
    <row r="38" spans="1:23" ht="15.75" x14ac:dyDescent="0.25">
      <c r="A38" s="17">
        <v>29</v>
      </c>
      <c r="B38" s="13">
        <v>10</v>
      </c>
      <c r="C38" s="13">
        <v>10</v>
      </c>
      <c r="D38" s="13"/>
      <c r="E38" s="13">
        <v>20</v>
      </c>
      <c r="F38" s="33">
        <f t="shared" si="3"/>
        <v>4.5</v>
      </c>
      <c r="G38" s="16">
        <v>21</v>
      </c>
      <c r="H38" s="16">
        <v>57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>
        <f t="shared" si="4"/>
        <v>0</v>
      </c>
      <c r="U38" s="7">
        <f t="shared" si="5"/>
        <v>82.5</v>
      </c>
    </row>
    <row r="39" spans="1:23" ht="15.75" x14ac:dyDescent="0.25">
      <c r="A39" s="17">
        <v>6</v>
      </c>
      <c r="B39" s="13">
        <v>10</v>
      </c>
      <c r="C39" s="13">
        <v>10</v>
      </c>
      <c r="D39" s="13"/>
      <c r="E39" s="13">
        <v>20</v>
      </c>
      <c r="F39" s="33">
        <f t="shared" si="3"/>
        <v>4.5</v>
      </c>
      <c r="G39" s="16">
        <v>24</v>
      </c>
      <c r="H39" s="16">
        <v>54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>
        <f t="shared" si="4"/>
        <v>0</v>
      </c>
      <c r="U39" s="7">
        <f t="shared" si="5"/>
        <v>82.5</v>
      </c>
      <c r="V39" s="24"/>
      <c r="W39" s="1"/>
    </row>
    <row r="40" spans="1:23" ht="15.75" x14ac:dyDescent="0.25">
      <c r="A40" s="17">
        <v>60</v>
      </c>
      <c r="B40" s="13">
        <v>11</v>
      </c>
      <c r="C40" s="13">
        <v>9</v>
      </c>
      <c r="D40" s="13"/>
      <c r="E40" s="13">
        <v>20</v>
      </c>
      <c r="F40" s="33">
        <f t="shared" si="3"/>
        <v>4.55</v>
      </c>
      <c r="G40" s="16">
        <v>24</v>
      </c>
      <c r="H40" s="16">
        <v>53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>
        <f t="shared" si="4"/>
        <v>0</v>
      </c>
      <c r="U40" s="7">
        <f t="shared" si="5"/>
        <v>81.55</v>
      </c>
    </row>
    <row r="41" spans="1:23" ht="15.75" x14ac:dyDescent="0.25">
      <c r="A41" s="17">
        <v>52</v>
      </c>
      <c r="B41" s="13">
        <v>9</v>
      </c>
      <c r="C41" s="13">
        <v>10</v>
      </c>
      <c r="D41" s="13"/>
      <c r="E41" s="13">
        <v>19</v>
      </c>
      <c r="F41" s="33">
        <f t="shared" si="3"/>
        <v>4.4736842105263159</v>
      </c>
      <c r="G41" s="16">
        <v>22</v>
      </c>
      <c r="H41" s="16">
        <v>54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>
        <f t="shared" si="4"/>
        <v>0</v>
      </c>
      <c r="U41" s="7">
        <f t="shared" si="5"/>
        <v>80.473684210526315</v>
      </c>
    </row>
    <row r="42" spans="1:23" ht="15.75" x14ac:dyDescent="0.25">
      <c r="A42" s="17">
        <v>33</v>
      </c>
      <c r="B42" s="13">
        <v>6</v>
      </c>
      <c r="C42" s="13">
        <v>14</v>
      </c>
      <c r="D42" s="13"/>
      <c r="E42" s="13">
        <v>20</v>
      </c>
      <c r="F42" s="33">
        <f t="shared" si="3"/>
        <v>4.3</v>
      </c>
      <c r="G42" s="16">
        <v>25</v>
      </c>
      <c r="H42" s="16">
        <v>48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>
        <f t="shared" si="4"/>
        <v>0</v>
      </c>
      <c r="U42" s="7">
        <f t="shared" si="5"/>
        <v>77.3</v>
      </c>
    </row>
    <row r="43" spans="1:23" ht="15.75" x14ac:dyDescent="0.25">
      <c r="A43" s="17">
        <v>34</v>
      </c>
      <c r="B43" s="13">
        <v>3</v>
      </c>
      <c r="C43" s="13">
        <v>10</v>
      </c>
      <c r="D43" s="13">
        <v>7</v>
      </c>
      <c r="E43" s="13">
        <v>20</v>
      </c>
      <c r="F43" s="33">
        <f t="shared" si="3"/>
        <v>3.8</v>
      </c>
      <c r="G43" s="16">
        <v>22</v>
      </c>
      <c r="H43" s="16">
        <v>51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 t="shared" si="4"/>
        <v>0</v>
      </c>
      <c r="U43" s="7">
        <f t="shared" si="5"/>
        <v>76.8</v>
      </c>
    </row>
    <row r="44" spans="1:23" ht="15.75" x14ac:dyDescent="0.25">
      <c r="A44" s="17">
        <v>67</v>
      </c>
      <c r="B44" s="13">
        <v>4</v>
      </c>
      <c r="C44" s="13">
        <v>14</v>
      </c>
      <c r="D44" s="13">
        <v>2</v>
      </c>
      <c r="E44" s="13">
        <v>20</v>
      </c>
      <c r="F44" s="33">
        <f t="shared" si="3"/>
        <v>4.0999999999999996</v>
      </c>
      <c r="G44" s="16">
        <v>26</v>
      </c>
      <c r="H44" s="16">
        <v>46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>
        <f t="shared" si="4"/>
        <v>0</v>
      </c>
      <c r="U44" s="7">
        <f t="shared" si="5"/>
        <v>76.099999999999994</v>
      </c>
    </row>
    <row r="45" spans="1:23" ht="15.75" x14ac:dyDescent="0.25">
      <c r="A45" s="17">
        <v>112</v>
      </c>
      <c r="B45" s="13">
        <v>12</v>
      </c>
      <c r="C45" s="13">
        <v>5</v>
      </c>
      <c r="D45" s="13">
        <v>0</v>
      </c>
      <c r="E45" s="13">
        <v>17</v>
      </c>
      <c r="F45" s="33">
        <f t="shared" si="3"/>
        <v>4.7058823529411766</v>
      </c>
      <c r="G45" s="16"/>
      <c r="H45" s="16">
        <v>66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>
        <f t="shared" si="4"/>
        <v>0</v>
      </c>
      <c r="U45" s="7">
        <f t="shared" si="5"/>
        <v>70.705882352941174</v>
      </c>
    </row>
    <row r="46" spans="1:23" ht="15.75" x14ac:dyDescent="0.25">
      <c r="A46" s="17">
        <v>35</v>
      </c>
      <c r="B46" s="13">
        <v>10</v>
      </c>
      <c r="C46" s="13">
        <v>12</v>
      </c>
      <c r="D46" s="13"/>
      <c r="E46" s="13">
        <v>22</v>
      </c>
      <c r="F46" s="33">
        <f t="shared" si="3"/>
        <v>4.4545454545454541</v>
      </c>
      <c r="G46" s="16"/>
      <c r="H46" s="16">
        <v>61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f t="shared" si="4"/>
        <v>0</v>
      </c>
      <c r="U46" s="7">
        <f t="shared" si="5"/>
        <v>65.454545454545453</v>
      </c>
    </row>
    <row r="47" spans="1:23" ht="15.75" x14ac:dyDescent="0.25">
      <c r="A47" s="17">
        <v>32</v>
      </c>
      <c r="B47" s="13">
        <v>11</v>
      </c>
      <c r="C47" s="13">
        <v>9</v>
      </c>
      <c r="D47" s="13"/>
      <c r="E47" s="13">
        <v>19</v>
      </c>
      <c r="F47" s="33">
        <f t="shared" si="3"/>
        <v>4.7894736842105265</v>
      </c>
      <c r="G47" s="16"/>
      <c r="H47" s="16">
        <v>60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f t="shared" si="4"/>
        <v>0</v>
      </c>
      <c r="U47" s="7">
        <f t="shared" si="5"/>
        <v>64.78947368421052</v>
      </c>
    </row>
    <row r="48" spans="1:23" ht="15.75" x14ac:dyDescent="0.25">
      <c r="A48" s="17">
        <v>87</v>
      </c>
      <c r="B48" s="13">
        <v>15</v>
      </c>
      <c r="C48" s="13">
        <v>5</v>
      </c>
      <c r="D48" s="13"/>
      <c r="E48" s="13">
        <v>20</v>
      </c>
      <c r="F48" s="33">
        <f t="shared" si="3"/>
        <v>4.75</v>
      </c>
      <c r="G48" s="16"/>
      <c r="H48" s="16">
        <v>60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>
        <f t="shared" si="4"/>
        <v>0</v>
      </c>
      <c r="U48" s="7">
        <f t="shared" si="5"/>
        <v>64.75</v>
      </c>
    </row>
    <row r="49" spans="1:23" ht="15.75" x14ac:dyDescent="0.25">
      <c r="A49" s="17">
        <v>16</v>
      </c>
      <c r="B49" s="13">
        <v>7</v>
      </c>
      <c r="C49" s="13">
        <v>13</v>
      </c>
      <c r="D49" s="13"/>
      <c r="E49" s="13">
        <v>20</v>
      </c>
      <c r="F49" s="33">
        <f t="shared" si="3"/>
        <v>4.3499999999999996</v>
      </c>
      <c r="G49" s="16"/>
      <c r="H49" s="16">
        <v>56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4"/>
        <v>0</v>
      </c>
      <c r="U49" s="7">
        <f t="shared" si="5"/>
        <v>60.35</v>
      </c>
      <c r="V49" s="24"/>
      <c r="W49" s="1"/>
    </row>
    <row r="50" spans="1:23" ht="15.75" x14ac:dyDescent="0.25">
      <c r="A50" s="17">
        <v>137</v>
      </c>
      <c r="B50" s="13">
        <v>11</v>
      </c>
      <c r="C50" s="13">
        <v>7</v>
      </c>
      <c r="D50" s="13">
        <v>0</v>
      </c>
      <c r="E50" s="13">
        <v>18</v>
      </c>
      <c r="F50" s="33">
        <f t="shared" si="3"/>
        <v>4.6111111111111107</v>
      </c>
      <c r="G50" s="16"/>
      <c r="H50" s="16">
        <v>55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>
        <f t="shared" si="4"/>
        <v>0</v>
      </c>
      <c r="U50" s="7">
        <f t="shared" si="5"/>
        <v>59.611111111111114</v>
      </c>
    </row>
    <row r="51" spans="1:23" ht="15.75" x14ac:dyDescent="0.25">
      <c r="A51" s="17">
        <v>30</v>
      </c>
      <c r="B51" s="13">
        <v>3</v>
      </c>
      <c r="C51" s="13">
        <v>14</v>
      </c>
      <c r="D51" s="13">
        <v>2</v>
      </c>
      <c r="E51" s="13">
        <v>19</v>
      </c>
      <c r="F51" s="33">
        <f t="shared" si="3"/>
        <v>4.0526315789473681</v>
      </c>
      <c r="G51" s="16"/>
      <c r="H51" s="16">
        <v>47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>
        <f t="shared" si="4"/>
        <v>0</v>
      </c>
      <c r="U51" s="7">
        <f t="shared" si="5"/>
        <v>51.05263157894737</v>
      </c>
    </row>
    <row r="52" spans="1:23" ht="15.75" x14ac:dyDescent="0.25">
      <c r="A52" s="17">
        <v>118</v>
      </c>
      <c r="B52" s="13">
        <v>14</v>
      </c>
      <c r="C52" s="13">
        <v>4</v>
      </c>
      <c r="D52" s="13">
        <v>0</v>
      </c>
      <c r="E52" s="13">
        <v>18</v>
      </c>
      <c r="F52" s="33">
        <f t="shared" si="3"/>
        <v>4.7777777777777777</v>
      </c>
      <c r="G52" s="16">
        <v>31</v>
      </c>
      <c r="H52" s="16"/>
      <c r="I52" s="6">
        <v>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7">
        <f t="shared" si="4"/>
        <v>1</v>
      </c>
      <c r="U52" s="7">
        <f t="shared" si="5"/>
        <v>36.777777777777779</v>
      </c>
    </row>
    <row r="53" spans="1:23" ht="15.75" x14ac:dyDescent="0.25">
      <c r="A53" s="17">
        <v>79</v>
      </c>
      <c r="B53" s="13">
        <v>12</v>
      </c>
      <c r="C53" s="13">
        <v>5</v>
      </c>
      <c r="D53" s="13"/>
      <c r="E53" s="13">
        <v>17</v>
      </c>
      <c r="F53" s="33">
        <f t="shared" si="3"/>
        <v>4.7058823529411766</v>
      </c>
      <c r="G53" s="16">
        <v>32</v>
      </c>
      <c r="H53" s="1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>
        <f t="shared" si="4"/>
        <v>0</v>
      </c>
      <c r="U53" s="7">
        <f t="shared" si="5"/>
        <v>36.705882352941174</v>
      </c>
    </row>
    <row r="54" spans="1:23" ht="15.75" x14ac:dyDescent="0.25">
      <c r="A54" s="17">
        <v>54</v>
      </c>
      <c r="B54" s="13">
        <v>21</v>
      </c>
      <c r="C54" s="13">
        <v>1</v>
      </c>
      <c r="D54" s="13"/>
      <c r="E54" s="13">
        <v>22</v>
      </c>
      <c r="F54" s="33">
        <f t="shared" si="3"/>
        <v>4.9545454545454541</v>
      </c>
      <c r="G54" s="16">
        <v>31</v>
      </c>
      <c r="H54" s="1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>
        <f t="shared" si="4"/>
        <v>0</v>
      </c>
      <c r="U54" s="7">
        <f t="shared" si="5"/>
        <v>35.954545454545453</v>
      </c>
    </row>
    <row r="55" spans="1:23" ht="15.75" x14ac:dyDescent="0.25">
      <c r="A55" s="17">
        <v>98</v>
      </c>
      <c r="B55" s="13">
        <v>2</v>
      </c>
      <c r="C55" s="13">
        <v>14</v>
      </c>
      <c r="D55" s="13">
        <v>5</v>
      </c>
      <c r="E55" s="13">
        <v>21</v>
      </c>
      <c r="F55" s="33">
        <f t="shared" si="3"/>
        <v>3.8571428571428572</v>
      </c>
      <c r="G55" s="16">
        <v>30</v>
      </c>
      <c r="H55" s="1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>
        <f t="shared" si="4"/>
        <v>0</v>
      </c>
      <c r="U55" s="7">
        <f t="shared" si="5"/>
        <v>33.857142857142854</v>
      </c>
    </row>
    <row r="56" spans="1:23" ht="15.75" x14ac:dyDescent="0.25">
      <c r="A56" s="17">
        <v>96</v>
      </c>
      <c r="B56" s="13">
        <v>6</v>
      </c>
      <c r="C56" s="13">
        <v>12</v>
      </c>
      <c r="D56" s="13">
        <v>4</v>
      </c>
      <c r="E56" s="13">
        <v>22</v>
      </c>
      <c r="F56" s="33">
        <f t="shared" si="3"/>
        <v>4.0909090909090908</v>
      </c>
      <c r="G56" s="16">
        <v>29</v>
      </c>
      <c r="H56" s="1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f t="shared" si="4"/>
        <v>0</v>
      </c>
      <c r="U56" s="7">
        <f t="shared" si="5"/>
        <v>33.090909090909093</v>
      </c>
    </row>
    <row r="57" spans="1:23" ht="15.75" x14ac:dyDescent="0.25">
      <c r="A57" s="17">
        <v>41</v>
      </c>
      <c r="B57" s="13">
        <v>7</v>
      </c>
      <c r="C57" s="13">
        <v>9</v>
      </c>
      <c r="D57" s="13">
        <v>5</v>
      </c>
      <c r="E57" s="13">
        <v>21</v>
      </c>
      <c r="F57" s="33">
        <f t="shared" si="3"/>
        <v>4.0952380952380949</v>
      </c>
      <c r="G57" s="16">
        <v>28</v>
      </c>
      <c r="H57" s="1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>
        <f t="shared" si="4"/>
        <v>0</v>
      </c>
      <c r="U57" s="7">
        <f t="shared" si="5"/>
        <v>32.095238095238095</v>
      </c>
    </row>
    <row r="58" spans="1:23" ht="15.75" x14ac:dyDescent="0.25">
      <c r="A58" s="17">
        <v>75</v>
      </c>
      <c r="B58" s="13">
        <v>8</v>
      </c>
      <c r="C58" s="13">
        <v>9</v>
      </c>
      <c r="D58" s="13">
        <v>5</v>
      </c>
      <c r="E58" s="13">
        <v>22</v>
      </c>
      <c r="F58" s="33">
        <f t="shared" si="3"/>
        <v>4.1363636363636367</v>
      </c>
      <c r="G58" s="16">
        <v>27</v>
      </c>
      <c r="H58" s="1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f t="shared" si="4"/>
        <v>0</v>
      </c>
      <c r="U58" s="7">
        <f t="shared" si="5"/>
        <v>31.136363636363637</v>
      </c>
    </row>
    <row r="59" spans="1:23" ht="15.75" x14ac:dyDescent="0.25">
      <c r="A59" s="17">
        <v>19</v>
      </c>
      <c r="B59" s="13">
        <v>7</v>
      </c>
      <c r="C59" s="13">
        <v>11</v>
      </c>
      <c r="D59" s="13">
        <v>2</v>
      </c>
      <c r="E59" s="13">
        <v>20</v>
      </c>
      <c r="F59" s="33">
        <f t="shared" si="3"/>
        <v>4.25</v>
      </c>
      <c r="G59" s="16">
        <v>26</v>
      </c>
      <c r="H59" s="1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>
        <f t="shared" si="4"/>
        <v>0</v>
      </c>
      <c r="U59" s="7">
        <f t="shared" si="5"/>
        <v>30.25</v>
      </c>
    </row>
    <row r="60" spans="1:23" ht="15.75" x14ac:dyDescent="0.25">
      <c r="A60" s="17">
        <v>47</v>
      </c>
      <c r="B60" s="13">
        <v>6</v>
      </c>
      <c r="C60" s="13">
        <v>10</v>
      </c>
      <c r="D60" s="13">
        <v>4</v>
      </c>
      <c r="E60" s="13">
        <v>20</v>
      </c>
      <c r="F60" s="33">
        <f t="shared" si="3"/>
        <v>4.0999999999999996</v>
      </c>
      <c r="G60" s="16">
        <v>26</v>
      </c>
      <c r="H60" s="1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>
        <f t="shared" si="4"/>
        <v>0</v>
      </c>
      <c r="U60" s="7">
        <f t="shared" si="5"/>
        <v>30.1</v>
      </c>
    </row>
    <row r="61" spans="1:23" ht="15.75" x14ac:dyDescent="0.25">
      <c r="A61" s="17">
        <v>102</v>
      </c>
      <c r="B61" s="13">
        <v>19</v>
      </c>
      <c r="C61" s="13">
        <v>1</v>
      </c>
      <c r="D61" s="13">
        <v>0</v>
      </c>
      <c r="E61" s="13">
        <v>20</v>
      </c>
      <c r="F61" s="33">
        <f t="shared" si="3"/>
        <v>4.95</v>
      </c>
      <c r="G61" s="16">
        <v>24</v>
      </c>
      <c r="H61" s="1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>
        <f t="shared" si="4"/>
        <v>0</v>
      </c>
      <c r="U61" s="7">
        <f t="shared" si="5"/>
        <v>28.95</v>
      </c>
    </row>
    <row r="62" spans="1:23" ht="15.75" x14ac:dyDescent="0.25">
      <c r="A62" s="17">
        <v>85</v>
      </c>
      <c r="B62" s="13">
        <v>8</v>
      </c>
      <c r="C62" s="13">
        <v>13</v>
      </c>
      <c r="D62" s="13">
        <v>1</v>
      </c>
      <c r="E62" s="13">
        <v>22</v>
      </c>
      <c r="F62" s="33">
        <f t="shared" si="3"/>
        <v>4.3181818181818183</v>
      </c>
      <c r="G62" s="16">
        <v>23</v>
      </c>
      <c r="H62" s="1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>
        <f t="shared" si="4"/>
        <v>0</v>
      </c>
      <c r="U62" s="7">
        <f t="shared" si="5"/>
        <v>27.31818181818182</v>
      </c>
    </row>
    <row r="63" spans="1:23" ht="15.75" x14ac:dyDescent="0.25">
      <c r="A63" s="17">
        <v>138</v>
      </c>
      <c r="B63" s="13">
        <v>13</v>
      </c>
      <c r="C63" s="13">
        <v>8</v>
      </c>
      <c r="D63" s="13">
        <v>1</v>
      </c>
      <c r="E63" s="13">
        <v>22</v>
      </c>
      <c r="F63" s="33">
        <f t="shared" si="3"/>
        <v>4.5454545454545459</v>
      </c>
      <c r="G63" s="16">
        <v>21</v>
      </c>
      <c r="H63" s="1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f t="shared" si="4"/>
        <v>0</v>
      </c>
      <c r="U63" s="7">
        <f t="shared" si="5"/>
        <v>25.545454545454547</v>
      </c>
    </row>
    <row r="64" spans="1:23" ht="15.75" x14ac:dyDescent="0.25">
      <c r="A64" s="17">
        <v>39</v>
      </c>
      <c r="B64" s="13">
        <v>10</v>
      </c>
      <c r="C64" s="13">
        <v>12</v>
      </c>
      <c r="D64" s="13"/>
      <c r="E64" s="13">
        <v>22</v>
      </c>
      <c r="F64" s="33">
        <f t="shared" si="3"/>
        <v>4.4545454545454541</v>
      </c>
      <c r="G64" s="16">
        <v>21</v>
      </c>
      <c r="H64" s="1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 t="shared" si="4"/>
        <v>0</v>
      </c>
      <c r="U64" s="7">
        <f t="shared" si="5"/>
        <v>25.454545454545453</v>
      </c>
    </row>
    <row r="65" spans="1:21" ht="15.75" x14ac:dyDescent="0.25">
      <c r="A65" s="17">
        <v>64</v>
      </c>
      <c r="B65" s="13">
        <v>8</v>
      </c>
      <c r="C65" s="13">
        <v>13</v>
      </c>
      <c r="D65" s="13">
        <v>1</v>
      </c>
      <c r="E65" s="13">
        <v>22</v>
      </c>
      <c r="F65" s="33">
        <f t="shared" si="3"/>
        <v>4.3181818181818183</v>
      </c>
      <c r="G65" s="16">
        <v>21</v>
      </c>
      <c r="H65" s="1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>
        <f t="shared" si="4"/>
        <v>0</v>
      </c>
      <c r="U65" s="7">
        <f t="shared" si="5"/>
        <v>25.31818181818182</v>
      </c>
    </row>
    <row r="66" spans="1:21" ht="15.75" x14ac:dyDescent="0.25">
      <c r="A66" s="17">
        <v>133</v>
      </c>
      <c r="B66" s="13">
        <v>3</v>
      </c>
      <c r="C66" s="13">
        <v>9</v>
      </c>
      <c r="D66" s="13">
        <v>8</v>
      </c>
      <c r="E66" s="13">
        <v>20</v>
      </c>
      <c r="F66" s="33">
        <f t="shared" si="3"/>
        <v>3.75</v>
      </c>
      <c r="G66" s="16">
        <v>19</v>
      </c>
      <c r="H66" s="16">
        <v>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>
        <f t="shared" si="4"/>
        <v>0</v>
      </c>
      <c r="U66" s="7">
        <f t="shared" si="5"/>
        <v>22.75</v>
      </c>
    </row>
    <row r="67" spans="1:21" ht="15.75" x14ac:dyDescent="0.25">
      <c r="A67" s="17">
        <v>119</v>
      </c>
      <c r="B67" s="13">
        <v>3</v>
      </c>
      <c r="C67" s="13">
        <v>5</v>
      </c>
      <c r="D67" s="13">
        <v>14</v>
      </c>
      <c r="E67" s="13">
        <v>22</v>
      </c>
      <c r="F67" s="33">
        <f t="shared" si="3"/>
        <v>3.5</v>
      </c>
      <c r="G67" s="16">
        <v>19</v>
      </c>
      <c r="H67" s="1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f t="shared" si="4"/>
        <v>0</v>
      </c>
      <c r="U67" s="7">
        <f t="shared" si="5"/>
        <v>22.5</v>
      </c>
    </row>
    <row r="68" spans="1:21" ht="15.75" x14ac:dyDescent="0.25">
      <c r="A68" s="17">
        <v>90</v>
      </c>
      <c r="B68" s="13">
        <v>6</v>
      </c>
      <c r="C68" s="13">
        <v>9</v>
      </c>
      <c r="D68" s="13">
        <v>5</v>
      </c>
      <c r="E68" s="13">
        <v>20</v>
      </c>
      <c r="F68" s="33">
        <f t="shared" ref="F68:F99" si="6">SUM((B68*5+C68*4+D68*3)/E68)</f>
        <v>4.05</v>
      </c>
      <c r="G68" s="16">
        <v>18</v>
      </c>
      <c r="H68" s="1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>
        <f t="shared" ref="T68:T77" si="7">SUM(I68:R68)</f>
        <v>0</v>
      </c>
      <c r="U68" s="7">
        <f t="shared" ref="U68:U99" si="8">F68+G68+H68+T68</f>
        <v>22.05</v>
      </c>
    </row>
    <row r="69" spans="1:21" ht="15.75" x14ac:dyDescent="0.25">
      <c r="A69" s="17">
        <v>95</v>
      </c>
      <c r="B69" s="13">
        <v>7</v>
      </c>
      <c r="C69" s="13">
        <v>8</v>
      </c>
      <c r="D69" s="13">
        <v>2</v>
      </c>
      <c r="E69" s="13">
        <v>17</v>
      </c>
      <c r="F69" s="33">
        <f t="shared" si="6"/>
        <v>4.2941176470588234</v>
      </c>
      <c r="G69" s="16">
        <v>17</v>
      </c>
      <c r="H69" s="1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>
        <f t="shared" si="7"/>
        <v>0</v>
      </c>
      <c r="U69" s="7">
        <f t="shared" si="8"/>
        <v>21.294117647058822</v>
      </c>
    </row>
    <row r="70" spans="1:21" ht="15.75" x14ac:dyDescent="0.25">
      <c r="A70" s="17">
        <v>132</v>
      </c>
      <c r="B70" s="13">
        <v>15</v>
      </c>
      <c r="C70" s="13">
        <v>4</v>
      </c>
      <c r="D70" s="13">
        <v>0</v>
      </c>
      <c r="E70" s="13">
        <v>19</v>
      </c>
      <c r="F70" s="33">
        <f t="shared" si="6"/>
        <v>4.7894736842105265</v>
      </c>
      <c r="G70" s="16"/>
      <c r="H70" s="1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>
        <f t="shared" si="7"/>
        <v>0</v>
      </c>
      <c r="U70" s="7">
        <f t="shared" si="8"/>
        <v>4.7894736842105265</v>
      </c>
    </row>
    <row r="71" spans="1:21" ht="15.75" x14ac:dyDescent="0.25">
      <c r="A71" s="17">
        <v>27</v>
      </c>
      <c r="B71" s="13">
        <v>15</v>
      </c>
      <c r="C71" s="13">
        <v>5</v>
      </c>
      <c r="D71" s="13"/>
      <c r="E71" s="13">
        <v>20</v>
      </c>
      <c r="F71" s="33">
        <f t="shared" si="6"/>
        <v>4.75</v>
      </c>
      <c r="G71" s="16"/>
      <c r="H71" s="1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7">
        <f t="shared" si="7"/>
        <v>0</v>
      </c>
      <c r="U71" s="7">
        <f t="shared" si="8"/>
        <v>4.75</v>
      </c>
    </row>
    <row r="72" spans="1:21" ht="15.75" x14ac:dyDescent="0.25">
      <c r="A72" s="17">
        <v>126</v>
      </c>
      <c r="B72" s="13">
        <v>15</v>
      </c>
      <c r="C72" s="13">
        <v>7</v>
      </c>
      <c r="D72" s="13">
        <v>0</v>
      </c>
      <c r="E72" s="13">
        <v>22</v>
      </c>
      <c r="F72" s="33">
        <f t="shared" si="6"/>
        <v>4.6818181818181817</v>
      </c>
      <c r="G72" s="16">
        <v>0</v>
      </c>
      <c r="H72" s="16">
        <v>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7">
        <f t="shared" si="7"/>
        <v>0</v>
      </c>
      <c r="U72" s="7">
        <f t="shared" si="8"/>
        <v>4.6818181818181817</v>
      </c>
    </row>
    <row r="73" spans="1:21" ht="15.75" x14ac:dyDescent="0.25">
      <c r="A73" s="17">
        <v>143</v>
      </c>
      <c r="B73" s="13">
        <v>11</v>
      </c>
      <c r="C73" s="13">
        <v>9</v>
      </c>
      <c r="D73" s="13">
        <v>0</v>
      </c>
      <c r="E73" s="13">
        <v>20</v>
      </c>
      <c r="F73" s="33">
        <f t="shared" si="6"/>
        <v>4.55</v>
      </c>
      <c r="G73" s="16"/>
      <c r="H73" s="1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7">
        <f t="shared" si="7"/>
        <v>0</v>
      </c>
      <c r="U73" s="7">
        <f t="shared" si="8"/>
        <v>4.55</v>
      </c>
    </row>
    <row r="74" spans="1:21" ht="15.75" x14ac:dyDescent="0.25">
      <c r="A74" s="17">
        <v>50</v>
      </c>
      <c r="B74" s="13">
        <v>10</v>
      </c>
      <c r="C74" s="13">
        <v>10</v>
      </c>
      <c r="D74" s="13"/>
      <c r="E74" s="13">
        <v>20</v>
      </c>
      <c r="F74" s="33">
        <f t="shared" si="6"/>
        <v>4.5</v>
      </c>
      <c r="G74" s="16"/>
      <c r="H74" s="1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7">
        <f t="shared" si="7"/>
        <v>0</v>
      </c>
      <c r="U74" s="7">
        <f t="shared" si="8"/>
        <v>4.5</v>
      </c>
    </row>
    <row r="75" spans="1:21" ht="15.75" x14ac:dyDescent="0.25">
      <c r="A75" s="17">
        <v>55</v>
      </c>
      <c r="B75" s="13">
        <v>8</v>
      </c>
      <c r="C75" s="13">
        <v>8</v>
      </c>
      <c r="D75" s="13">
        <v>3</v>
      </c>
      <c r="E75" s="13">
        <v>19</v>
      </c>
      <c r="F75" s="33">
        <f t="shared" si="6"/>
        <v>4.2631578947368425</v>
      </c>
      <c r="G75" s="16"/>
      <c r="H75" s="1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7">
        <f t="shared" si="7"/>
        <v>0</v>
      </c>
      <c r="U75" s="7">
        <f t="shared" si="8"/>
        <v>4.2631578947368425</v>
      </c>
    </row>
    <row r="76" spans="1:21" ht="15.75" x14ac:dyDescent="0.25">
      <c r="A76" s="17">
        <v>59</v>
      </c>
      <c r="B76" s="13">
        <v>4</v>
      </c>
      <c r="C76" s="13">
        <v>12</v>
      </c>
      <c r="D76" s="13">
        <v>4</v>
      </c>
      <c r="E76" s="13">
        <v>20</v>
      </c>
      <c r="F76" s="33">
        <f t="shared" si="6"/>
        <v>4</v>
      </c>
      <c r="G76" s="16"/>
      <c r="H76" s="1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7">
        <f t="shared" si="7"/>
        <v>0</v>
      </c>
      <c r="U76" s="7">
        <f t="shared" si="8"/>
        <v>4</v>
      </c>
    </row>
    <row r="77" spans="1:21" ht="15.75" x14ac:dyDescent="0.25">
      <c r="A77" s="17">
        <v>71</v>
      </c>
      <c r="B77" s="13">
        <v>5</v>
      </c>
      <c r="C77" s="13">
        <v>5</v>
      </c>
      <c r="D77" s="13">
        <v>10</v>
      </c>
      <c r="E77" s="13">
        <v>20</v>
      </c>
      <c r="F77" s="33">
        <f t="shared" si="6"/>
        <v>3.75</v>
      </c>
      <c r="G77" s="16"/>
      <c r="H77" s="1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7">
        <f t="shared" si="7"/>
        <v>0</v>
      </c>
      <c r="U77" s="7">
        <f t="shared" si="8"/>
        <v>3.75</v>
      </c>
    </row>
  </sheetData>
  <autoFilter ref="A3:W3">
    <sortState ref="A5:X80">
      <sortCondition descending="1" ref="U3"/>
    </sortState>
  </autoFilter>
  <mergeCells count="13">
    <mergeCell ref="Q2:R2"/>
    <mergeCell ref="S2:S3"/>
    <mergeCell ref="T2:T3"/>
    <mergeCell ref="U2:U3"/>
    <mergeCell ref="A1:U1"/>
    <mergeCell ref="A2:A3"/>
    <mergeCell ref="B2:E2"/>
    <mergeCell ref="F2:F3"/>
    <mergeCell ref="G2:H2"/>
    <mergeCell ref="I2:J2"/>
    <mergeCell ref="K2:L2"/>
    <mergeCell ref="M2:N2"/>
    <mergeCell ref="O2:P2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Технологический без фамилий</vt:lpstr>
      <vt:lpstr>Гуманитарный без фамилий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2023-07-31T07:11:36Z</dcterms:modified>
</cp:coreProperties>
</file>